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k-44\Desktop\Прейскурант\"/>
    </mc:Choice>
  </mc:AlternateContent>
  <xr:revisionPtr revIDLastSave="0" documentId="13_ncr:1_{DE366C99-EFBD-448C-A714-190B58686174}" xr6:coauthVersionLast="47" xr6:coauthVersionMax="47" xr10:uidLastSave="{00000000-0000-0000-0000-000000000000}"/>
  <bookViews>
    <workbookView xWindow="-120" yWindow="-120" windowWidth="29040" windowHeight="15840" firstSheet="1" activeTab="1" xr2:uid="{00000000-000D-0000-FFFF-FFFF00000000}"/>
  </bookViews>
  <sheets>
    <sheet name="Лист1" sheetId="1" state="hidden" r:id="rId1"/>
    <sheet name="Физ юр лица 72ОД" sheetId="5" r:id="rId2"/>
    <sheet name="ИТОГ" sheetId="2" state="hidden" r:id="rId3"/>
    <sheet name="Косметология 2912-6-ОД" sheetId="7" r:id="rId4"/>
  </sheets>
  <definedNames>
    <definedName name="_xlnm._FilterDatabase" localSheetId="2" hidden="1">ИТОГ!$A$13:$Q$1056</definedName>
    <definedName name="_xlnm._FilterDatabase" localSheetId="0" hidden="1">Лист1!$A$15:$Q$1040</definedName>
    <definedName name="_xlnm._FilterDatabase" localSheetId="1" hidden="1">'Физ юр лица 72ОД'!$A$8:$C$1061</definedName>
    <definedName name="_xlnm.Print_Titles" localSheetId="2">ИТОГ!$10:$10</definedName>
    <definedName name="_xlnm.Print_Titles" localSheetId="1">'Физ юр лица 72ОД'!$6:$7</definedName>
    <definedName name="_xlnm.Print_Area" localSheetId="2">ИТОГ!$A$1:$C$1097</definedName>
    <definedName name="_xlnm.Print_Area" localSheetId="3">'Косметология 2912-6-ОД'!$A$1:$C$101</definedName>
    <definedName name="_xlnm.Print_Area" localSheetId="1">'Физ юр лица 72ОД'!$A$1:$C$1061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24" i="5" l="1"/>
  <c r="A1025" i="5" s="1"/>
  <c r="A1026" i="5" s="1"/>
  <c r="A1027" i="5" s="1"/>
  <c r="A1028" i="5" s="1"/>
  <c r="A1029" i="5" s="1"/>
  <c r="A1030" i="5" s="1"/>
  <c r="A1031" i="5" s="1"/>
  <c r="A1032" i="5" s="1"/>
  <c r="A1033" i="5" s="1"/>
  <c r="A1034" i="5" s="1"/>
  <c r="A1035" i="5" s="1"/>
  <c r="A1036" i="5" s="1"/>
  <c r="A1037" i="5" s="1"/>
  <c r="A1038" i="5" s="1"/>
  <c r="A1039" i="5" s="1"/>
  <c r="A1040" i="5" s="1"/>
  <c r="A1042" i="5" s="1"/>
  <c r="A1021" i="5"/>
  <c r="A1018" i="5"/>
  <c r="A1015" i="5"/>
  <c r="A928" i="5"/>
  <c r="A929" i="5" s="1"/>
  <c r="A930" i="5" s="1"/>
  <c r="A931" i="5" s="1"/>
  <c r="A932" i="5" s="1"/>
  <c r="A933" i="5" s="1"/>
  <c r="A934" i="5" s="1"/>
  <c r="A935" i="5" s="1"/>
  <c r="A936" i="5" s="1"/>
  <c r="A937" i="5" s="1"/>
  <c r="A938" i="5" s="1"/>
  <c r="A939" i="5" s="1"/>
  <c r="A940" i="5" s="1"/>
  <c r="A941" i="5" s="1"/>
  <c r="A942" i="5" s="1"/>
  <c r="A943" i="5" s="1"/>
  <c r="A944" i="5" s="1"/>
  <c r="A865" i="5"/>
  <c r="A866" i="5" s="1"/>
  <c r="A867" i="5" s="1"/>
  <c r="A868" i="5" s="1"/>
  <c r="A869" i="5" s="1"/>
  <c r="A870" i="5" s="1"/>
  <c r="A871" i="5" s="1"/>
  <c r="A872" i="5" s="1"/>
  <c r="A873" i="5" s="1"/>
  <c r="A874" i="5" s="1"/>
  <c r="A875" i="5" s="1"/>
  <c r="A876" i="5" s="1"/>
  <c r="A877" i="5" s="1"/>
  <c r="A878" i="5" s="1"/>
  <c r="A879" i="5" s="1"/>
  <c r="A880" i="5" s="1"/>
  <c r="A881" i="5" s="1"/>
  <c r="A882" i="5" s="1"/>
  <c r="A883" i="5" s="1"/>
  <c r="A884" i="5" s="1"/>
  <c r="A885" i="5" s="1"/>
  <c r="A886" i="5" s="1"/>
  <c r="A887" i="5" s="1"/>
  <c r="A888" i="5" s="1"/>
  <c r="A889" i="5" s="1"/>
  <c r="A890" i="5" s="1"/>
  <c r="A891" i="5" s="1"/>
  <c r="A892" i="5" s="1"/>
  <c r="A893" i="5" s="1"/>
  <c r="A894" i="5" s="1"/>
  <c r="A895" i="5" s="1"/>
  <c r="A896" i="5" s="1"/>
  <c r="A897" i="5" s="1"/>
  <c r="A898" i="5" s="1"/>
  <c r="A899" i="5" s="1"/>
  <c r="A900" i="5" s="1"/>
  <c r="A901" i="5" s="1"/>
  <c r="A902" i="5" s="1"/>
  <c r="A903" i="5" s="1"/>
  <c r="A904" i="5" s="1"/>
  <c r="A905" i="5" s="1"/>
  <c r="A906" i="5" s="1"/>
  <c r="A907" i="5" s="1"/>
  <c r="A908" i="5" s="1"/>
  <c r="A909" i="5" s="1"/>
  <c r="A910" i="5" s="1"/>
  <c r="A911" i="5" s="1"/>
  <c r="A912" i="5" s="1"/>
  <c r="A913" i="5" s="1"/>
  <c r="A914" i="5" s="1"/>
  <c r="A915" i="5" s="1"/>
  <c r="A916" i="5" s="1"/>
  <c r="A917" i="5" s="1"/>
  <c r="A918" i="5" s="1"/>
  <c r="A919" i="5" s="1"/>
  <c r="A920" i="5" s="1"/>
  <c r="A921" i="5" s="1"/>
  <c r="A922" i="5" s="1"/>
  <c r="A923" i="5" s="1"/>
  <c r="A924" i="5" s="1"/>
  <c r="A791" i="5"/>
  <c r="A792" i="5" s="1"/>
  <c r="A793" i="5" s="1"/>
  <c r="A794" i="5" s="1"/>
  <c r="A795" i="5" s="1"/>
  <c r="A796" i="5" s="1"/>
  <c r="A797" i="5" s="1"/>
  <c r="A798" i="5" s="1"/>
  <c r="A799" i="5" s="1"/>
  <c r="A800" i="5" s="1"/>
  <c r="A801" i="5" s="1"/>
  <c r="A786" i="5"/>
  <c r="A787" i="5" s="1"/>
  <c r="A788" i="5" s="1"/>
  <c r="A771" i="5"/>
  <c r="A298" i="5"/>
  <c r="A299" i="5" s="1"/>
  <c r="A300" i="5" s="1"/>
  <c r="A301" i="5" s="1"/>
  <c r="A302" i="5" s="1"/>
  <c r="A303" i="5" s="1"/>
  <c r="A304" i="5" s="1"/>
  <c r="A305" i="5" s="1"/>
  <c r="A306" i="5" s="1"/>
  <c r="A307" i="5" s="1"/>
  <c r="A308" i="5" s="1"/>
  <c r="A309" i="5" s="1"/>
  <c r="A310" i="5" s="1"/>
  <c r="A311" i="5" s="1"/>
  <c r="A312" i="5" s="1"/>
  <c r="A313" i="5" s="1"/>
  <c r="A314" i="5" s="1"/>
  <c r="A315" i="5" s="1"/>
  <c r="A316" i="5" s="1"/>
  <c r="A317" i="5" s="1"/>
  <c r="A283" i="5"/>
  <c r="A284" i="5" s="1"/>
  <c r="A285" i="5" s="1"/>
  <c r="A286" i="5" s="1"/>
  <c r="A287" i="5" s="1"/>
  <c r="A288" i="5" s="1"/>
  <c r="A289" i="5" s="1"/>
  <c r="A290" i="5" s="1"/>
  <c r="A291" i="5" s="1"/>
  <c r="A292" i="5" s="1"/>
  <c r="A293" i="5" s="1"/>
  <c r="A294" i="5" s="1"/>
  <c r="A295" i="5" s="1"/>
  <c r="A296" i="5" s="1"/>
  <c r="A281" i="5"/>
  <c r="G1097" i="2" l="1"/>
  <c r="F1097" i="2"/>
  <c r="E1097" i="2"/>
  <c r="D1097" i="2"/>
  <c r="G1096" i="2"/>
  <c r="F1096" i="2"/>
  <c r="E1096" i="2"/>
  <c r="D1096" i="2"/>
  <c r="G1095" i="2"/>
  <c r="F1095" i="2"/>
  <c r="E1095" i="2"/>
  <c r="D1095" i="2"/>
  <c r="G1094" i="2"/>
  <c r="F1094" i="2"/>
  <c r="E1094" i="2"/>
  <c r="D1094" i="2"/>
  <c r="G1093" i="2"/>
  <c r="F1093" i="2"/>
  <c r="E1093" i="2"/>
  <c r="D1093" i="2"/>
  <c r="G1092" i="2"/>
  <c r="F1092" i="2"/>
  <c r="E1092" i="2"/>
  <c r="D1092" i="2"/>
  <c r="G1091" i="2"/>
  <c r="F1091" i="2"/>
  <c r="E1091" i="2"/>
  <c r="D1091" i="2"/>
  <c r="G1090" i="2"/>
  <c r="F1090" i="2"/>
  <c r="E1090" i="2"/>
  <c r="D1090" i="2"/>
  <c r="G1086" i="2"/>
  <c r="F1086" i="2"/>
  <c r="E1086" i="2"/>
  <c r="D1086" i="2"/>
  <c r="G1085" i="2"/>
  <c r="F1085" i="2"/>
  <c r="E1085" i="2"/>
  <c r="D1085" i="2"/>
  <c r="G1084" i="2"/>
  <c r="F1084" i="2"/>
  <c r="E1084" i="2"/>
  <c r="D1084" i="2"/>
  <c r="G1083" i="2"/>
  <c r="F1083" i="2"/>
  <c r="E1083" i="2"/>
  <c r="D1083" i="2"/>
  <c r="G1082" i="2"/>
  <c r="F1082" i="2"/>
  <c r="E1082" i="2"/>
  <c r="D1082" i="2"/>
  <c r="G1080" i="2"/>
  <c r="F1080" i="2"/>
  <c r="E1080" i="2"/>
  <c r="D1080" i="2"/>
  <c r="G1079" i="2"/>
  <c r="F1079" i="2"/>
  <c r="E1079" i="2"/>
  <c r="D1079" i="2"/>
  <c r="G1078" i="2"/>
  <c r="F1078" i="2"/>
  <c r="E1078" i="2"/>
  <c r="D1078" i="2"/>
  <c r="G1077" i="2"/>
  <c r="F1077" i="2"/>
  <c r="E1077" i="2"/>
  <c r="D1077" i="2"/>
  <c r="G1076" i="2"/>
  <c r="F1076" i="2"/>
  <c r="E1076" i="2"/>
  <c r="D1076" i="2"/>
  <c r="G1075" i="2"/>
  <c r="F1075" i="2"/>
  <c r="E1075" i="2"/>
  <c r="D1075" i="2"/>
  <c r="G1074" i="2"/>
  <c r="F1074" i="2"/>
  <c r="E1074" i="2"/>
  <c r="D1074" i="2"/>
  <c r="G1073" i="2"/>
  <c r="F1073" i="2"/>
  <c r="E1073" i="2"/>
  <c r="D1073" i="2"/>
  <c r="G1072" i="2"/>
  <c r="F1072" i="2"/>
  <c r="E1072" i="2"/>
  <c r="D1072" i="2"/>
  <c r="G1071" i="2"/>
  <c r="F1071" i="2"/>
  <c r="E1071" i="2"/>
  <c r="D1071" i="2"/>
  <c r="G1070" i="2"/>
  <c r="F1070" i="2"/>
  <c r="E1070" i="2"/>
  <c r="D1070" i="2"/>
  <c r="G1069" i="2"/>
  <c r="F1069" i="2"/>
  <c r="E1069" i="2"/>
  <c r="D1069" i="2"/>
  <c r="G1068" i="2"/>
  <c r="F1068" i="2"/>
  <c r="E1068" i="2"/>
  <c r="D1068" i="2"/>
  <c r="G1067" i="2"/>
  <c r="F1067" i="2"/>
  <c r="E1067" i="2"/>
  <c r="D1067" i="2"/>
  <c r="G1066" i="2"/>
  <c r="F1066" i="2"/>
  <c r="E1066" i="2"/>
  <c r="D1066" i="2"/>
  <c r="G1065" i="2"/>
  <c r="F1065" i="2"/>
  <c r="E1065" i="2"/>
  <c r="D1065" i="2"/>
  <c r="G1064" i="2"/>
  <c r="F1064" i="2"/>
  <c r="E1064" i="2"/>
  <c r="D1064" i="2"/>
  <c r="G1063" i="2"/>
  <c r="F1063" i="2"/>
  <c r="E1063" i="2"/>
  <c r="D1063" i="2"/>
  <c r="G1062" i="2"/>
  <c r="F1062" i="2"/>
  <c r="E1062" i="2"/>
  <c r="D1062" i="2"/>
  <c r="G1061" i="2"/>
  <c r="F1061" i="2"/>
  <c r="E1061" i="2"/>
  <c r="D1061" i="2"/>
  <c r="G1060" i="2"/>
  <c r="F1060" i="2"/>
  <c r="E1060" i="2"/>
  <c r="D1060" i="2"/>
  <c r="G1059" i="2"/>
  <c r="F1059" i="2"/>
  <c r="E1059" i="2"/>
  <c r="D1059" i="2"/>
  <c r="G1058" i="2"/>
  <c r="F1058" i="2"/>
  <c r="E1058" i="2"/>
  <c r="D1058" i="2"/>
  <c r="G1057" i="2"/>
  <c r="F1057" i="2"/>
  <c r="E1057" i="2"/>
  <c r="D1057" i="2"/>
  <c r="G1056" i="2"/>
  <c r="F1056" i="2"/>
  <c r="E1056" i="2"/>
  <c r="D1056" i="2"/>
  <c r="G1055" i="2"/>
  <c r="F1055" i="2"/>
  <c r="E1055" i="2"/>
  <c r="D1055" i="2"/>
  <c r="G1054" i="2"/>
  <c r="F1054" i="2"/>
  <c r="E1054" i="2"/>
  <c r="D1054" i="2"/>
  <c r="G1052" i="2"/>
  <c r="F1052" i="2"/>
  <c r="E1052" i="2"/>
  <c r="D1052" i="2"/>
  <c r="G1051" i="2"/>
  <c r="F1051" i="2"/>
  <c r="E1051" i="2"/>
  <c r="D1051" i="2"/>
  <c r="G1049" i="2"/>
  <c r="F1049" i="2"/>
  <c r="E1049" i="2"/>
  <c r="D1049" i="2"/>
  <c r="G1048" i="2"/>
  <c r="F1048" i="2"/>
  <c r="E1048" i="2"/>
  <c r="D1048" i="2"/>
  <c r="G1047" i="2"/>
  <c r="F1047" i="2"/>
  <c r="E1047" i="2"/>
  <c r="D1047" i="2"/>
  <c r="G1046" i="2"/>
  <c r="F1046" i="2"/>
  <c r="E1046" i="2"/>
  <c r="D1046" i="2"/>
  <c r="G1045" i="2"/>
  <c r="F1045" i="2"/>
  <c r="E1045" i="2"/>
  <c r="D1045" i="2"/>
  <c r="G1044" i="2"/>
  <c r="F1044" i="2"/>
  <c r="E1044" i="2"/>
  <c r="D1044" i="2"/>
  <c r="G1043" i="2"/>
  <c r="F1043" i="2"/>
  <c r="E1043" i="2"/>
  <c r="D1043" i="2"/>
  <c r="G1042" i="2"/>
  <c r="F1042" i="2"/>
  <c r="E1042" i="2"/>
  <c r="D1042" i="2"/>
  <c r="G1040" i="2"/>
  <c r="F1040" i="2"/>
  <c r="E1040" i="2"/>
  <c r="D1040" i="2"/>
  <c r="G1039" i="2"/>
  <c r="F1039" i="2"/>
  <c r="E1039" i="2"/>
  <c r="D1039" i="2"/>
  <c r="G1038" i="2"/>
  <c r="F1038" i="2"/>
  <c r="E1038" i="2"/>
  <c r="D1038" i="2"/>
  <c r="G1037" i="2"/>
  <c r="F1037" i="2"/>
  <c r="E1037" i="2"/>
  <c r="D1037" i="2"/>
  <c r="G1036" i="2"/>
  <c r="F1036" i="2"/>
  <c r="E1036" i="2"/>
  <c r="D1036" i="2"/>
  <c r="G1035" i="2"/>
  <c r="F1035" i="2"/>
  <c r="E1035" i="2"/>
  <c r="D1035" i="2"/>
  <c r="G1033" i="2"/>
  <c r="F1033" i="2"/>
  <c r="E1033" i="2"/>
  <c r="D1033" i="2"/>
  <c r="G1032" i="2"/>
  <c r="F1032" i="2"/>
  <c r="E1032" i="2"/>
  <c r="D1032" i="2"/>
  <c r="G1031" i="2"/>
  <c r="F1031" i="2"/>
  <c r="E1031" i="2"/>
  <c r="D1031" i="2"/>
  <c r="G1030" i="2"/>
  <c r="F1030" i="2"/>
  <c r="E1030" i="2"/>
  <c r="D1030" i="2"/>
  <c r="G1029" i="2"/>
  <c r="F1029" i="2"/>
  <c r="E1029" i="2"/>
  <c r="D1029" i="2"/>
  <c r="G1028" i="2"/>
  <c r="F1028" i="2"/>
  <c r="E1028" i="2"/>
  <c r="D1028" i="2"/>
  <c r="G1027" i="2"/>
  <c r="F1027" i="2"/>
  <c r="E1027" i="2"/>
  <c r="D1027" i="2"/>
  <c r="G1026" i="2"/>
  <c r="F1026" i="2"/>
  <c r="E1026" i="2"/>
  <c r="D1026" i="2"/>
  <c r="G1024" i="2"/>
  <c r="F1024" i="2"/>
  <c r="E1024" i="2"/>
  <c r="D1024" i="2"/>
  <c r="G1023" i="2"/>
  <c r="F1023" i="2"/>
  <c r="E1023" i="2"/>
  <c r="D1023" i="2"/>
  <c r="G1022" i="2"/>
  <c r="F1022" i="2"/>
  <c r="E1022" i="2"/>
  <c r="D1022" i="2"/>
  <c r="G1021" i="2"/>
  <c r="F1021" i="2"/>
  <c r="E1021" i="2"/>
  <c r="D1021" i="2"/>
  <c r="G1020" i="2"/>
  <c r="F1020" i="2"/>
  <c r="E1020" i="2"/>
  <c r="D1020" i="2"/>
  <c r="G1019" i="2"/>
  <c r="F1019" i="2"/>
  <c r="E1019" i="2"/>
  <c r="D1019" i="2"/>
  <c r="G1018" i="2"/>
  <c r="F1018" i="2"/>
  <c r="E1018" i="2"/>
  <c r="D1018" i="2"/>
  <c r="G1017" i="2"/>
  <c r="F1017" i="2"/>
  <c r="E1017" i="2"/>
  <c r="D1017" i="2"/>
  <c r="G1016" i="2"/>
  <c r="F1016" i="2"/>
  <c r="E1016" i="2"/>
  <c r="D1016" i="2"/>
  <c r="G1015" i="2"/>
  <c r="F1015" i="2"/>
  <c r="E1015" i="2"/>
  <c r="D1015" i="2"/>
  <c r="G1014" i="2"/>
  <c r="F1014" i="2"/>
  <c r="E1014" i="2"/>
  <c r="D1014" i="2"/>
  <c r="G1013" i="2"/>
  <c r="F1013" i="2"/>
  <c r="E1013" i="2"/>
  <c r="D1013" i="2"/>
  <c r="G1012" i="2"/>
  <c r="F1012" i="2"/>
  <c r="E1012" i="2"/>
  <c r="D1012" i="2"/>
  <c r="G1011" i="2"/>
  <c r="F1011" i="2"/>
  <c r="E1011" i="2"/>
  <c r="D1011" i="2"/>
  <c r="G1010" i="2"/>
  <c r="F1010" i="2"/>
  <c r="E1010" i="2"/>
  <c r="D1010" i="2"/>
  <c r="G1009" i="2"/>
  <c r="F1009" i="2"/>
  <c r="E1009" i="2"/>
  <c r="D1009" i="2"/>
  <c r="G1008" i="2"/>
  <c r="F1008" i="2"/>
  <c r="E1008" i="2"/>
  <c r="D1008" i="2"/>
  <c r="G1006" i="2"/>
  <c r="F1006" i="2"/>
  <c r="E1006" i="2"/>
  <c r="D1006" i="2"/>
  <c r="G1005" i="2"/>
  <c r="F1005" i="2"/>
  <c r="E1005" i="2"/>
  <c r="D1005" i="2"/>
  <c r="G1004" i="2"/>
  <c r="F1004" i="2"/>
  <c r="E1004" i="2"/>
  <c r="D1004" i="2"/>
  <c r="G1003" i="2"/>
  <c r="F1003" i="2"/>
  <c r="E1003" i="2"/>
  <c r="D1003" i="2"/>
  <c r="G1002" i="2"/>
  <c r="F1002" i="2"/>
  <c r="E1002" i="2"/>
  <c r="D1002" i="2"/>
  <c r="G1001" i="2"/>
  <c r="F1001" i="2"/>
  <c r="E1001" i="2"/>
  <c r="D1001" i="2"/>
  <c r="G1000" i="2"/>
  <c r="F1000" i="2"/>
  <c r="E1000" i="2"/>
  <c r="D1000" i="2"/>
  <c r="G999" i="2"/>
  <c r="F999" i="2"/>
  <c r="E999" i="2"/>
  <c r="D999" i="2"/>
  <c r="G998" i="2"/>
  <c r="F998" i="2"/>
  <c r="E998" i="2"/>
  <c r="D998" i="2"/>
  <c r="G997" i="2"/>
  <c r="F997" i="2"/>
  <c r="E997" i="2"/>
  <c r="D997" i="2"/>
  <c r="G996" i="2"/>
  <c r="F996" i="2"/>
  <c r="E996" i="2"/>
  <c r="D996" i="2"/>
  <c r="G995" i="2"/>
  <c r="F995" i="2"/>
  <c r="E995" i="2"/>
  <c r="D995" i="2"/>
  <c r="G994" i="2"/>
  <c r="F994" i="2"/>
  <c r="E994" i="2"/>
  <c r="D994" i="2"/>
  <c r="G993" i="2"/>
  <c r="F993" i="2"/>
  <c r="E993" i="2"/>
  <c r="D993" i="2"/>
  <c r="G992" i="2"/>
  <c r="F992" i="2"/>
  <c r="E992" i="2"/>
  <c r="D992" i="2"/>
  <c r="G991" i="2"/>
  <c r="F991" i="2"/>
  <c r="E991" i="2"/>
  <c r="D991" i="2"/>
  <c r="G990" i="2"/>
  <c r="F990" i="2"/>
  <c r="E990" i="2"/>
  <c r="D990" i="2"/>
  <c r="G989" i="2"/>
  <c r="F989" i="2"/>
  <c r="E989" i="2"/>
  <c r="D989" i="2"/>
  <c r="G988" i="2"/>
  <c r="F988" i="2"/>
  <c r="E988" i="2"/>
  <c r="D988" i="2"/>
  <c r="G986" i="2"/>
  <c r="F986" i="2"/>
  <c r="E986" i="2"/>
  <c r="D986" i="2"/>
  <c r="G985" i="2"/>
  <c r="F985" i="2"/>
  <c r="E985" i="2"/>
  <c r="D985" i="2"/>
  <c r="G984" i="2"/>
  <c r="F984" i="2"/>
  <c r="E984" i="2"/>
  <c r="D984" i="2"/>
  <c r="G983" i="2"/>
  <c r="F983" i="2"/>
  <c r="E983" i="2"/>
  <c r="D983" i="2"/>
  <c r="G982" i="2"/>
  <c r="F982" i="2"/>
  <c r="E982" i="2"/>
  <c r="D982" i="2"/>
  <c r="G981" i="2"/>
  <c r="F981" i="2"/>
  <c r="E981" i="2"/>
  <c r="D981" i="2"/>
  <c r="G980" i="2"/>
  <c r="F980" i="2"/>
  <c r="E980" i="2"/>
  <c r="D980" i="2"/>
  <c r="G979" i="2"/>
  <c r="F979" i="2"/>
  <c r="E979" i="2"/>
  <c r="D979" i="2"/>
  <c r="G978" i="2"/>
  <c r="F978" i="2"/>
  <c r="E978" i="2"/>
  <c r="D978" i="2"/>
  <c r="G977" i="2"/>
  <c r="F977" i="2"/>
  <c r="E977" i="2"/>
  <c r="D977" i="2"/>
  <c r="G976" i="2"/>
  <c r="F976" i="2"/>
  <c r="E976" i="2"/>
  <c r="D976" i="2"/>
  <c r="G975" i="2"/>
  <c r="F975" i="2"/>
  <c r="E975" i="2"/>
  <c r="D975" i="2"/>
  <c r="G974" i="2"/>
  <c r="F974" i="2"/>
  <c r="E974" i="2"/>
  <c r="D974" i="2"/>
  <c r="G973" i="2"/>
  <c r="F973" i="2"/>
  <c r="E973" i="2"/>
  <c r="D973" i="2"/>
  <c r="G972" i="2"/>
  <c r="F972" i="2"/>
  <c r="E972" i="2"/>
  <c r="D972" i="2"/>
  <c r="G971" i="2"/>
  <c r="F971" i="2"/>
  <c r="E971" i="2"/>
  <c r="D971" i="2"/>
  <c r="G970" i="2"/>
  <c r="F970" i="2"/>
  <c r="E970" i="2"/>
  <c r="D970" i="2"/>
  <c r="G969" i="2"/>
  <c r="F969" i="2"/>
  <c r="E969" i="2"/>
  <c r="D969" i="2"/>
  <c r="G968" i="2"/>
  <c r="F968" i="2"/>
  <c r="E968" i="2"/>
  <c r="D968" i="2"/>
  <c r="G967" i="2"/>
  <c r="F967" i="2"/>
  <c r="E967" i="2"/>
  <c r="D967" i="2"/>
  <c r="G966" i="2"/>
  <c r="F966" i="2"/>
  <c r="E966" i="2"/>
  <c r="D966" i="2"/>
  <c r="G965" i="2"/>
  <c r="F965" i="2"/>
  <c r="E965" i="2"/>
  <c r="D965" i="2"/>
  <c r="G964" i="2"/>
  <c r="F964" i="2"/>
  <c r="E964" i="2"/>
  <c r="D964" i="2"/>
  <c r="G963" i="2"/>
  <c r="F963" i="2"/>
  <c r="E963" i="2"/>
  <c r="D963" i="2"/>
  <c r="G962" i="2"/>
  <c r="F962" i="2"/>
  <c r="E962" i="2"/>
  <c r="D962" i="2"/>
  <c r="G961" i="2"/>
  <c r="F961" i="2"/>
  <c r="E961" i="2"/>
  <c r="D961" i="2"/>
  <c r="G960" i="2"/>
  <c r="F960" i="2"/>
  <c r="E960" i="2"/>
  <c r="D960" i="2"/>
  <c r="G959" i="2"/>
  <c r="F959" i="2"/>
  <c r="E959" i="2"/>
  <c r="D959" i="2"/>
  <c r="G958" i="2"/>
  <c r="F958" i="2"/>
  <c r="E958" i="2"/>
  <c r="D958" i="2"/>
  <c r="G957" i="2"/>
  <c r="F957" i="2"/>
  <c r="E957" i="2"/>
  <c r="D957" i="2"/>
  <c r="G956" i="2"/>
  <c r="F956" i="2"/>
  <c r="E956" i="2"/>
  <c r="D956" i="2"/>
  <c r="G955" i="2"/>
  <c r="F955" i="2"/>
  <c r="E955" i="2"/>
  <c r="D955" i="2"/>
  <c r="G954" i="2"/>
  <c r="F954" i="2"/>
  <c r="E954" i="2"/>
  <c r="D954" i="2"/>
  <c r="G953" i="2"/>
  <c r="F953" i="2"/>
  <c r="E953" i="2"/>
  <c r="D953" i="2"/>
  <c r="G952" i="2"/>
  <c r="F952" i="2"/>
  <c r="E952" i="2"/>
  <c r="D952" i="2"/>
  <c r="G951" i="2"/>
  <c r="F951" i="2"/>
  <c r="E951" i="2"/>
  <c r="D951" i="2"/>
  <c r="G950" i="2"/>
  <c r="F950" i="2"/>
  <c r="E950" i="2"/>
  <c r="D950" i="2"/>
  <c r="G949" i="2"/>
  <c r="F949" i="2"/>
  <c r="E949" i="2"/>
  <c r="D949" i="2"/>
  <c r="G948" i="2"/>
  <c r="F948" i="2"/>
  <c r="E948" i="2"/>
  <c r="D948" i="2"/>
  <c r="G947" i="2"/>
  <c r="F947" i="2"/>
  <c r="E947" i="2"/>
  <c r="D947" i="2"/>
  <c r="G946" i="2"/>
  <c r="F946" i="2"/>
  <c r="E946" i="2"/>
  <c r="D946" i="2"/>
  <c r="G945" i="2"/>
  <c r="F945" i="2"/>
  <c r="E945" i="2"/>
  <c r="D945" i="2"/>
  <c r="G944" i="2"/>
  <c r="F944" i="2"/>
  <c r="E944" i="2"/>
  <c r="D944" i="2"/>
  <c r="G943" i="2"/>
  <c r="F943" i="2"/>
  <c r="E943" i="2"/>
  <c r="D943" i="2"/>
  <c r="G942" i="2"/>
  <c r="F942" i="2"/>
  <c r="E942" i="2"/>
  <c r="D942" i="2"/>
  <c r="G941" i="2"/>
  <c r="F941" i="2"/>
  <c r="E941" i="2"/>
  <c r="D941" i="2"/>
  <c r="G940" i="2"/>
  <c r="F940" i="2"/>
  <c r="E940" i="2"/>
  <c r="D940" i="2"/>
  <c r="G939" i="2"/>
  <c r="F939" i="2"/>
  <c r="E939" i="2"/>
  <c r="D939" i="2"/>
  <c r="G938" i="2"/>
  <c r="F938" i="2"/>
  <c r="E938" i="2"/>
  <c r="D938" i="2"/>
  <c r="G937" i="2"/>
  <c r="F937" i="2"/>
  <c r="E937" i="2"/>
  <c r="D937" i="2"/>
  <c r="G936" i="2"/>
  <c r="F936" i="2"/>
  <c r="E936" i="2"/>
  <c r="D936" i="2"/>
  <c r="G935" i="2"/>
  <c r="F935" i="2"/>
  <c r="E935" i="2"/>
  <c r="D935" i="2"/>
  <c r="G934" i="2"/>
  <c r="F934" i="2"/>
  <c r="E934" i="2"/>
  <c r="D934" i="2"/>
  <c r="G933" i="2"/>
  <c r="F933" i="2"/>
  <c r="E933" i="2"/>
  <c r="D933" i="2"/>
  <c r="G932" i="2"/>
  <c r="F932" i="2"/>
  <c r="E932" i="2"/>
  <c r="D932" i="2"/>
  <c r="G931" i="2"/>
  <c r="F931" i="2"/>
  <c r="E931" i="2"/>
  <c r="D931" i="2"/>
  <c r="G930" i="2"/>
  <c r="F930" i="2"/>
  <c r="E930" i="2"/>
  <c r="D930" i="2"/>
  <c r="G929" i="2"/>
  <c r="F929" i="2"/>
  <c r="E929" i="2"/>
  <c r="D929" i="2"/>
  <c r="G928" i="2"/>
  <c r="F928" i="2"/>
  <c r="E928" i="2"/>
  <c r="D928" i="2"/>
  <c r="G927" i="2"/>
  <c r="F927" i="2"/>
  <c r="E927" i="2"/>
  <c r="D927" i="2"/>
  <c r="G926" i="2"/>
  <c r="F926" i="2"/>
  <c r="E926" i="2"/>
  <c r="D926" i="2"/>
  <c r="G925" i="2"/>
  <c r="F925" i="2"/>
  <c r="E925" i="2"/>
  <c r="D925" i="2"/>
  <c r="G924" i="2"/>
  <c r="F924" i="2"/>
  <c r="E924" i="2"/>
  <c r="D924" i="2"/>
  <c r="G923" i="2"/>
  <c r="F923" i="2"/>
  <c r="E923" i="2"/>
  <c r="D923" i="2"/>
  <c r="G922" i="2"/>
  <c r="F922" i="2"/>
  <c r="E922" i="2"/>
  <c r="D922" i="2"/>
  <c r="G921" i="2"/>
  <c r="F921" i="2"/>
  <c r="E921" i="2"/>
  <c r="D921" i="2"/>
  <c r="G920" i="2"/>
  <c r="F920" i="2"/>
  <c r="E920" i="2"/>
  <c r="D920" i="2"/>
  <c r="G919" i="2"/>
  <c r="F919" i="2"/>
  <c r="E919" i="2"/>
  <c r="D919" i="2"/>
  <c r="G918" i="2"/>
  <c r="F918" i="2"/>
  <c r="E918" i="2"/>
  <c r="D918" i="2"/>
  <c r="G917" i="2"/>
  <c r="F917" i="2"/>
  <c r="E917" i="2"/>
  <c r="D917" i="2"/>
  <c r="G916" i="2"/>
  <c r="F916" i="2"/>
  <c r="E916" i="2"/>
  <c r="D916" i="2"/>
  <c r="G915" i="2"/>
  <c r="F915" i="2"/>
  <c r="E915" i="2"/>
  <c r="D915" i="2"/>
  <c r="G914" i="2"/>
  <c r="F914" i="2"/>
  <c r="E914" i="2"/>
  <c r="D914" i="2"/>
  <c r="G913" i="2"/>
  <c r="F913" i="2"/>
  <c r="E913" i="2"/>
  <c r="D913" i="2"/>
  <c r="G912" i="2"/>
  <c r="F912" i="2"/>
  <c r="E912" i="2"/>
  <c r="D912" i="2"/>
  <c r="G911" i="2"/>
  <c r="F911" i="2"/>
  <c r="E911" i="2"/>
  <c r="D911" i="2"/>
  <c r="G910" i="2"/>
  <c r="F910" i="2"/>
  <c r="E910" i="2"/>
  <c r="D910" i="2"/>
  <c r="G909" i="2"/>
  <c r="F909" i="2"/>
  <c r="E909" i="2"/>
  <c r="D909" i="2"/>
  <c r="G908" i="2"/>
  <c r="F908" i="2"/>
  <c r="E908" i="2"/>
  <c r="D908" i="2"/>
  <c r="G907" i="2"/>
  <c r="F907" i="2"/>
  <c r="E907" i="2"/>
  <c r="D907" i="2"/>
  <c r="G905" i="2"/>
  <c r="F905" i="2"/>
  <c r="E905" i="2"/>
  <c r="D905" i="2"/>
  <c r="G904" i="2"/>
  <c r="F904" i="2"/>
  <c r="E904" i="2"/>
  <c r="D904" i="2"/>
  <c r="G903" i="2"/>
  <c r="F903" i="2"/>
  <c r="E903" i="2"/>
  <c r="D903" i="2"/>
  <c r="G902" i="2"/>
  <c r="F902" i="2"/>
  <c r="E902" i="2"/>
  <c r="D902" i="2"/>
  <c r="G901" i="2"/>
  <c r="F901" i="2"/>
  <c r="E901" i="2"/>
  <c r="D901" i="2"/>
  <c r="G900" i="2"/>
  <c r="F900" i="2"/>
  <c r="E900" i="2"/>
  <c r="D900" i="2"/>
  <c r="G899" i="2"/>
  <c r="F899" i="2"/>
  <c r="E899" i="2"/>
  <c r="D899" i="2"/>
  <c r="G898" i="2"/>
  <c r="F898" i="2"/>
  <c r="E898" i="2"/>
  <c r="D898" i="2"/>
  <c r="G897" i="2"/>
  <c r="F897" i="2"/>
  <c r="E897" i="2"/>
  <c r="D897" i="2"/>
  <c r="G896" i="2"/>
  <c r="F896" i="2"/>
  <c r="E896" i="2"/>
  <c r="D896" i="2"/>
  <c r="G895" i="2"/>
  <c r="F895" i="2"/>
  <c r="E895" i="2"/>
  <c r="D895" i="2"/>
  <c r="G894" i="2"/>
  <c r="F894" i="2"/>
  <c r="E894" i="2"/>
  <c r="D894" i="2"/>
  <c r="G893" i="2"/>
  <c r="F893" i="2"/>
  <c r="E893" i="2"/>
  <c r="D893" i="2"/>
  <c r="G892" i="2"/>
  <c r="F892" i="2"/>
  <c r="E892" i="2"/>
  <c r="D892" i="2"/>
  <c r="G891" i="2"/>
  <c r="F891" i="2"/>
  <c r="E891" i="2"/>
  <c r="D891" i="2"/>
  <c r="G890" i="2"/>
  <c r="F890" i="2"/>
  <c r="E890" i="2"/>
  <c r="D890" i="2"/>
  <c r="G889" i="2"/>
  <c r="F889" i="2"/>
  <c r="E889" i="2"/>
  <c r="D889" i="2"/>
  <c r="G888" i="2"/>
  <c r="F888" i="2"/>
  <c r="E888" i="2"/>
  <c r="D888" i="2"/>
  <c r="G887" i="2"/>
  <c r="F887" i="2"/>
  <c r="E887" i="2"/>
  <c r="D887" i="2"/>
  <c r="G886" i="2"/>
  <c r="F886" i="2"/>
  <c r="E886" i="2"/>
  <c r="D886" i="2"/>
  <c r="G885" i="2"/>
  <c r="F885" i="2"/>
  <c r="E885" i="2"/>
  <c r="D885" i="2"/>
  <c r="G884" i="2"/>
  <c r="F884" i="2"/>
  <c r="E884" i="2"/>
  <c r="D884" i="2"/>
  <c r="G883" i="2"/>
  <c r="F883" i="2"/>
  <c r="E883" i="2"/>
  <c r="D883" i="2"/>
  <c r="G882" i="2"/>
  <c r="F882" i="2"/>
  <c r="E882" i="2"/>
  <c r="D882" i="2"/>
  <c r="G881" i="2"/>
  <c r="F881" i="2"/>
  <c r="E881" i="2"/>
  <c r="D881" i="2"/>
  <c r="G880" i="2"/>
  <c r="F880" i="2"/>
  <c r="E880" i="2"/>
  <c r="D880" i="2"/>
  <c r="G879" i="2"/>
  <c r="F879" i="2"/>
  <c r="E879" i="2"/>
  <c r="D879" i="2"/>
  <c r="G877" i="2"/>
  <c r="F877" i="2"/>
  <c r="E877" i="2"/>
  <c r="D877" i="2"/>
  <c r="G876" i="2"/>
  <c r="F876" i="2"/>
  <c r="E876" i="2"/>
  <c r="D876" i="2"/>
  <c r="G875" i="2"/>
  <c r="F875" i="2"/>
  <c r="E875" i="2"/>
  <c r="D875" i="2"/>
  <c r="G874" i="2"/>
  <c r="F874" i="2"/>
  <c r="E874" i="2"/>
  <c r="D874" i="2"/>
  <c r="G873" i="2"/>
  <c r="F873" i="2"/>
  <c r="E873" i="2"/>
  <c r="D873" i="2"/>
  <c r="G871" i="2"/>
  <c r="F871" i="2"/>
  <c r="E871" i="2"/>
  <c r="D871" i="2"/>
  <c r="G870" i="2"/>
  <c r="F870" i="2"/>
  <c r="E870" i="2"/>
  <c r="D870" i="2"/>
  <c r="G869" i="2"/>
  <c r="F869" i="2"/>
  <c r="E869" i="2"/>
  <c r="D869" i="2"/>
  <c r="G868" i="2"/>
  <c r="F868" i="2"/>
  <c r="E868" i="2"/>
  <c r="D868" i="2"/>
  <c r="G867" i="2"/>
  <c r="F867" i="2"/>
  <c r="E867" i="2"/>
  <c r="D867" i="2"/>
  <c r="G866" i="2"/>
  <c r="F866" i="2"/>
  <c r="E866" i="2"/>
  <c r="D866" i="2"/>
  <c r="G865" i="2"/>
  <c r="F865" i="2"/>
  <c r="E865" i="2"/>
  <c r="D865" i="2"/>
  <c r="G864" i="2"/>
  <c r="F864" i="2"/>
  <c r="E864" i="2"/>
  <c r="D864" i="2"/>
  <c r="G863" i="2"/>
  <c r="F863" i="2"/>
  <c r="E863" i="2"/>
  <c r="D863" i="2"/>
  <c r="G862" i="2"/>
  <c r="F862" i="2"/>
  <c r="E862" i="2"/>
  <c r="D862" i="2"/>
  <c r="G861" i="2"/>
  <c r="F861" i="2"/>
  <c r="E861" i="2"/>
  <c r="D861" i="2"/>
  <c r="G860" i="2"/>
  <c r="F860" i="2"/>
  <c r="E860" i="2"/>
  <c r="D860" i="2"/>
  <c r="G859" i="2"/>
  <c r="F859" i="2"/>
  <c r="E859" i="2"/>
  <c r="D859" i="2"/>
  <c r="G858" i="2"/>
  <c r="F858" i="2"/>
  <c r="E858" i="2"/>
  <c r="D858" i="2"/>
  <c r="G857" i="2"/>
  <c r="F857" i="2"/>
  <c r="E857" i="2"/>
  <c r="D857" i="2"/>
  <c r="G856" i="2"/>
  <c r="F856" i="2"/>
  <c r="E856" i="2"/>
  <c r="D856" i="2"/>
  <c r="G855" i="2"/>
  <c r="F855" i="2"/>
  <c r="E855" i="2"/>
  <c r="D855" i="2"/>
  <c r="G854" i="2"/>
  <c r="F854" i="2"/>
  <c r="E854" i="2"/>
  <c r="D854" i="2"/>
  <c r="G853" i="2"/>
  <c r="F853" i="2"/>
  <c r="E853" i="2"/>
  <c r="D853" i="2"/>
  <c r="G852" i="2"/>
  <c r="F852" i="2"/>
  <c r="E852" i="2"/>
  <c r="D852" i="2"/>
  <c r="G851" i="2"/>
  <c r="F851" i="2"/>
  <c r="E851" i="2"/>
  <c r="D851" i="2"/>
  <c r="G850" i="2"/>
  <c r="F850" i="2"/>
  <c r="E850" i="2"/>
  <c r="D850" i="2"/>
  <c r="G849" i="2"/>
  <c r="F849" i="2"/>
  <c r="E849" i="2"/>
  <c r="D849" i="2"/>
  <c r="G848" i="2"/>
  <c r="F848" i="2"/>
  <c r="E848" i="2"/>
  <c r="D848" i="2"/>
  <c r="G847" i="2"/>
  <c r="F847" i="2"/>
  <c r="E847" i="2"/>
  <c r="D847" i="2"/>
  <c r="G846" i="2"/>
  <c r="F846" i="2"/>
  <c r="E846" i="2"/>
  <c r="D846" i="2"/>
  <c r="G845" i="2"/>
  <c r="F845" i="2"/>
  <c r="E845" i="2"/>
  <c r="D845" i="2"/>
  <c r="G843" i="2"/>
  <c r="F843" i="2"/>
  <c r="E843" i="2"/>
  <c r="D843" i="2"/>
  <c r="G842" i="2"/>
  <c r="F842" i="2"/>
  <c r="E842" i="2"/>
  <c r="D842" i="2"/>
  <c r="G841" i="2"/>
  <c r="F841" i="2"/>
  <c r="E841" i="2"/>
  <c r="D841" i="2"/>
  <c r="G840" i="2"/>
  <c r="F840" i="2"/>
  <c r="E840" i="2"/>
  <c r="D840" i="2"/>
  <c r="G839" i="2"/>
  <c r="F839" i="2"/>
  <c r="E839" i="2"/>
  <c r="D839" i="2"/>
  <c r="G838" i="2"/>
  <c r="F838" i="2"/>
  <c r="E838" i="2"/>
  <c r="D838" i="2"/>
  <c r="G837" i="2"/>
  <c r="F837" i="2"/>
  <c r="E837" i="2"/>
  <c r="D837" i="2"/>
  <c r="G836" i="2"/>
  <c r="F836" i="2"/>
  <c r="E836" i="2"/>
  <c r="D836" i="2"/>
  <c r="G835" i="2"/>
  <c r="F835" i="2"/>
  <c r="E835" i="2"/>
  <c r="D835" i="2"/>
  <c r="G834" i="2"/>
  <c r="F834" i="2"/>
  <c r="E834" i="2"/>
  <c r="D834" i="2"/>
  <c r="G833" i="2"/>
  <c r="F833" i="2"/>
  <c r="E833" i="2"/>
  <c r="D833" i="2"/>
  <c r="G832" i="2"/>
  <c r="F832" i="2"/>
  <c r="E832" i="2"/>
  <c r="D832" i="2"/>
  <c r="G830" i="2"/>
  <c r="F830" i="2"/>
  <c r="E830" i="2"/>
  <c r="D830" i="2"/>
  <c r="G829" i="2"/>
  <c r="F829" i="2"/>
  <c r="E829" i="2"/>
  <c r="D829" i="2"/>
  <c r="G828" i="2"/>
  <c r="F828" i="2"/>
  <c r="E828" i="2"/>
  <c r="D828" i="2"/>
  <c r="G827" i="2"/>
  <c r="F827" i="2"/>
  <c r="E827" i="2"/>
  <c r="D827" i="2"/>
  <c r="G825" i="2"/>
  <c r="F825" i="2"/>
  <c r="E825" i="2"/>
  <c r="D825" i="2"/>
  <c r="G824" i="2"/>
  <c r="F824" i="2"/>
  <c r="E824" i="2"/>
  <c r="D824" i="2"/>
  <c r="G823" i="2"/>
  <c r="F823" i="2"/>
  <c r="E823" i="2"/>
  <c r="D823" i="2"/>
  <c r="G822" i="2"/>
  <c r="F822" i="2"/>
  <c r="E822" i="2"/>
  <c r="D822" i="2"/>
  <c r="G821" i="2"/>
  <c r="F821" i="2"/>
  <c r="E821" i="2"/>
  <c r="D821" i="2"/>
  <c r="G820" i="2"/>
  <c r="F820" i="2"/>
  <c r="E820" i="2"/>
  <c r="D820" i="2"/>
  <c r="G819" i="2"/>
  <c r="F819" i="2"/>
  <c r="E819" i="2"/>
  <c r="D819" i="2"/>
  <c r="G818" i="2"/>
  <c r="F818" i="2"/>
  <c r="E818" i="2"/>
  <c r="D818" i="2"/>
  <c r="G817" i="2"/>
  <c r="F817" i="2"/>
  <c r="E817" i="2"/>
  <c r="D817" i="2"/>
  <c r="G816" i="2"/>
  <c r="F816" i="2"/>
  <c r="E816" i="2"/>
  <c r="D816" i="2"/>
  <c r="G815" i="2"/>
  <c r="F815" i="2"/>
  <c r="E815" i="2"/>
  <c r="D815" i="2"/>
  <c r="G814" i="2"/>
  <c r="F814" i="2"/>
  <c r="E814" i="2"/>
  <c r="D814" i="2"/>
  <c r="G813" i="2"/>
  <c r="F813" i="2"/>
  <c r="E813" i="2"/>
  <c r="D813" i="2"/>
  <c r="G812" i="2"/>
  <c r="F812" i="2"/>
  <c r="E812" i="2"/>
  <c r="D812" i="2"/>
  <c r="G810" i="2"/>
  <c r="F810" i="2"/>
  <c r="E810" i="2"/>
  <c r="D810" i="2"/>
  <c r="G808" i="2"/>
  <c r="F808" i="2"/>
  <c r="E808" i="2"/>
  <c r="D808" i="2"/>
  <c r="G807" i="2"/>
  <c r="F807" i="2"/>
  <c r="E807" i="2"/>
  <c r="D807" i="2"/>
  <c r="G806" i="2"/>
  <c r="F806" i="2"/>
  <c r="E806" i="2"/>
  <c r="D806" i="2"/>
  <c r="G805" i="2"/>
  <c r="F805" i="2"/>
  <c r="E805" i="2"/>
  <c r="D805" i="2"/>
  <c r="G804" i="2"/>
  <c r="F804" i="2"/>
  <c r="E804" i="2"/>
  <c r="D804" i="2"/>
  <c r="G803" i="2"/>
  <c r="F803" i="2"/>
  <c r="E803" i="2"/>
  <c r="D803" i="2"/>
  <c r="G802" i="2"/>
  <c r="F802" i="2"/>
  <c r="E802" i="2"/>
  <c r="D802" i="2"/>
  <c r="G801" i="2"/>
  <c r="F801" i="2"/>
  <c r="E801" i="2"/>
  <c r="D801" i="2"/>
  <c r="G800" i="2"/>
  <c r="F800" i="2"/>
  <c r="E800" i="2"/>
  <c r="D800" i="2"/>
  <c r="G799" i="2"/>
  <c r="F799" i="2"/>
  <c r="E799" i="2"/>
  <c r="D799" i="2"/>
  <c r="G798" i="2"/>
  <c r="F798" i="2"/>
  <c r="E798" i="2"/>
  <c r="D798" i="2"/>
  <c r="G797" i="2"/>
  <c r="F797" i="2"/>
  <c r="E797" i="2"/>
  <c r="D797" i="2"/>
  <c r="G796" i="2"/>
  <c r="F796" i="2"/>
  <c r="E796" i="2"/>
  <c r="D796" i="2"/>
  <c r="G795" i="2"/>
  <c r="F795" i="2"/>
  <c r="E795" i="2"/>
  <c r="D795" i="2"/>
  <c r="G794" i="2"/>
  <c r="F794" i="2"/>
  <c r="E794" i="2"/>
  <c r="D794" i="2"/>
  <c r="G793" i="2"/>
  <c r="F793" i="2"/>
  <c r="E793" i="2"/>
  <c r="D793" i="2"/>
  <c r="G792" i="2"/>
  <c r="F792" i="2"/>
  <c r="E792" i="2"/>
  <c r="D792" i="2"/>
  <c r="G791" i="2"/>
  <c r="F791" i="2"/>
  <c r="E791" i="2"/>
  <c r="D791" i="2"/>
  <c r="G790" i="2"/>
  <c r="F790" i="2"/>
  <c r="E790" i="2"/>
  <c r="D790" i="2"/>
  <c r="G789" i="2"/>
  <c r="F789" i="2"/>
  <c r="E789" i="2"/>
  <c r="D789" i="2"/>
  <c r="G788" i="2"/>
  <c r="F788" i="2"/>
  <c r="E788" i="2"/>
  <c r="D788" i="2"/>
  <c r="G787" i="2"/>
  <c r="F787" i="2"/>
  <c r="E787" i="2"/>
  <c r="D787" i="2"/>
  <c r="G786" i="2"/>
  <c r="F786" i="2"/>
  <c r="E786" i="2"/>
  <c r="D786" i="2"/>
  <c r="G785" i="2"/>
  <c r="F785" i="2"/>
  <c r="E785" i="2"/>
  <c r="D785" i="2"/>
  <c r="G784" i="2"/>
  <c r="F784" i="2"/>
  <c r="E784" i="2"/>
  <c r="D784" i="2"/>
  <c r="G783" i="2"/>
  <c r="F783" i="2"/>
  <c r="E783" i="2"/>
  <c r="D783" i="2"/>
  <c r="G782" i="2"/>
  <c r="F782" i="2"/>
  <c r="E782" i="2"/>
  <c r="D782" i="2"/>
  <c r="G781" i="2"/>
  <c r="F781" i="2"/>
  <c r="E781" i="2"/>
  <c r="D781" i="2"/>
  <c r="G780" i="2"/>
  <c r="F780" i="2"/>
  <c r="E780" i="2"/>
  <c r="D780" i="2"/>
  <c r="G779" i="2"/>
  <c r="F779" i="2"/>
  <c r="E779" i="2"/>
  <c r="D779" i="2"/>
  <c r="G778" i="2"/>
  <c r="F778" i="2"/>
  <c r="E778" i="2"/>
  <c r="D778" i="2"/>
  <c r="G777" i="2"/>
  <c r="F777" i="2"/>
  <c r="E777" i="2"/>
  <c r="D777" i="2"/>
  <c r="G776" i="2"/>
  <c r="F776" i="2"/>
  <c r="E776" i="2"/>
  <c r="D776" i="2"/>
  <c r="G775" i="2"/>
  <c r="F775" i="2"/>
  <c r="E775" i="2"/>
  <c r="D775" i="2"/>
  <c r="G774" i="2"/>
  <c r="F774" i="2"/>
  <c r="E774" i="2"/>
  <c r="D774" i="2"/>
  <c r="G773" i="2"/>
  <c r="F773" i="2"/>
  <c r="E773" i="2"/>
  <c r="D773" i="2"/>
  <c r="G772" i="2"/>
  <c r="F772" i="2"/>
  <c r="E772" i="2"/>
  <c r="D772" i="2"/>
  <c r="G771" i="2"/>
  <c r="F771" i="2"/>
  <c r="E771" i="2"/>
  <c r="D771" i="2"/>
  <c r="G770" i="2"/>
  <c r="F770" i="2"/>
  <c r="E770" i="2"/>
  <c r="D770" i="2"/>
  <c r="G769" i="2"/>
  <c r="F769" i="2"/>
  <c r="E769" i="2"/>
  <c r="D769" i="2"/>
  <c r="G768" i="2"/>
  <c r="F768" i="2"/>
  <c r="E768" i="2"/>
  <c r="D768" i="2"/>
  <c r="G767" i="2"/>
  <c r="F767" i="2"/>
  <c r="E767" i="2"/>
  <c r="D767" i="2"/>
  <c r="G766" i="2"/>
  <c r="F766" i="2"/>
  <c r="E766" i="2"/>
  <c r="D766" i="2"/>
  <c r="G765" i="2"/>
  <c r="F765" i="2"/>
  <c r="E765" i="2"/>
  <c r="D765" i="2"/>
  <c r="G764" i="2"/>
  <c r="F764" i="2"/>
  <c r="E764" i="2"/>
  <c r="D764" i="2"/>
  <c r="G763" i="2"/>
  <c r="F763" i="2"/>
  <c r="E763" i="2"/>
  <c r="D763" i="2"/>
  <c r="G762" i="2"/>
  <c r="F762" i="2"/>
  <c r="E762" i="2"/>
  <c r="D762" i="2"/>
  <c r="G761" i="2"/>
  <c r="F761" i="2"/>
  <c r="E761" i="2"/>
  <c r="D761" i="2"/>
  <c r="G760" i="2"/>
  <c r="F760" i="2"/>
  <c r="E760" i="2"/>
  <c r="D760" i="2"/>
  <c r="G759" i="2"/>
  <c r="F759" i="2"/>
  <c r="E759" i="2"/>
  <c r="D759" i="2"/>
  <c r="G758" i="2"/>
  <c r="F758" i="2"/>
  <c r="E758" i="2"/>
  <c r="D758" i="2"/>
  <c r="G757" i="2"/>
  <c r="F757" i="2"/>
  <c r="E757" i="2"/>
  <c r="D757" i="2"/>
  <c r="G755" i="2"/>
  <c r="F755" i="2"/>
  <c r="E755" i="2"/>
  <c r="D755" i="2"/>
  <c r="G754" i="2"/>
  <c r="F754" i="2"/>
  <c r="E754" i="2"/>
  <c r="D754" i="2"/>
  <c r="G753" i="2"/>
  <c r="F753" i="2"/>
  <c r="E753" i="2"/>
  <c r="D753" i="2"/>
  <c r="G752" i="2"/>
  <c r="F752" i="2"/>
  <c r="E752" i="2"/>
  <c r="D752" i="2"/>
  <c r="G751" i="2"/>
  <c r="F751" i="2"/>
  <c r="E751" i="2"/>
  <c r="D751" i="2"/>
  <c r="G750" i="2"/>
  <c r="F750" i="2"/>
  <c r="E750" i="2"/>
  <c r="D750" i="2"/>
  <c r="G748" i="2"/>
  <c r="F748" i="2"/>
  <c r="E748" i="2"/>
  <c r="D748" i="2"/>
  <c r="G747" i="2"/>
  <c r="F747" i="2"/>
  <c r="E747" i="2"/>
  <c r="D747" i="2"/>
  <c r="G746" i="2"/>
  <c r="F746" i="2"/>
  <c r="E746" i="2"/>
  <c r="D746" i="2"/>
  <c r="G745" i="2"/>
  <c r="F745" i="2"/>
  <c r="E745" i="2"/>
  <c r="D745" i="2"/>
  <c r="G744" i="2"/>
  <c r="F744" i="2"/>
  <c r="E744" i="2"/>
  <c r="D744" i="2"/>
  <c r="G743" i="2"/>
  <c r="F743" i="2"/>
  <c r="E743" i="2"/>
  <c r="D743" i="2"/>
  <c r="G742" i="2"/>
  <c r="F742" i="2"/>
  <c r="E742" i="2"/>
  <c r="D742" i="2"/>
  <c r="G741" i="2"/>
  <c r="F741" i="2"/>
  <c r="E741" i="2"/>
  <c r="D741" i="2"/>
  <c r="G739" i="2"/>
  <c r="F739" i="2"/>
  <c r="E739" i="2"/>
  <c r="D739" i="2"/>
  <c r="G738" i="2"/>
  <c r="F738" i="2"/>
  <c r="E738" i="2"/>
  <c r="D738" i="2"/>
  <c r="G737" i="2"/>
  <c r="F737" i="2"/>
  <c r="E737" i="2"/>
  <c r="D737" i="2"/>
  <c r="G736" i="2"/>
  <c r="F736" i="2"/>
  <c r="E736" i="2"/>
  <c r="D736" i="2"/>
  <c r="G735" i="2"/>
  <c r="F735" i="2"/>
  <c r="E735" i="2"/>
  <c r="D735" i="2"/>
  <c r="G734" i="2"/>
  <c r="F734" i="2"/>
  <c r="E734" i="2"/>
  <c r="D734" i="2"/>
  <c r="G733" i="2"/>
  <c r="F733" i="2"/>
  <c r="E733" i="2"/>
  <c r="D733" i="2"/>
  <c r="G732" i="2"/>
  <c r="F732" i="2"/>
  <c r="E732" i="2"/>
  <c r="D732" i="2"/>
  <c r="G731" i="2"/>
  <c r="F731" i="2"/>
  <c r="E731" i="2"/>
  <c r="D731" i="2"/>
  <c r="G730" i="2"/>
  <c r="F730" i="2"/>
  <c r="E730" i="2"/>
  <c r="D730" i="2"/>
  <c r="G728" i="2"/>
  <c r="F728" i="2"/>
  <c r="E728" i="2"/>
  <c r="D728" i="2"/>
  <c r="G727" i="2"/>
  <c r="F727" i="2"/>
  <c r="E727" i="2"/>
  <c r="D727" i="2"/>
  <c r="G726" i="2"/>
  <c r="F726" i="2"/>
  <c r="E726" i="2"/>
  <c r="D726" i="2"/>
  <c r="G723" i="2"/>
  <c r="F723" i="2"/>
  <c r="E723" i="2"/>
  <c r="D723" i="2"/>
  <c r="G722" i="2"/>
  <c r="F722" i="2"/>
  <c r="E722" i="2"/>
  <c r="D722" i="2"/>
  <c r="G720" i="2"/>
  <c r="F720" i="2"/>
  <c r="E720" i="2"/>
  <c r="D720" i="2"/>
  <c r="G719" i="2"/>
  <c r="F719" i="2"/>
  <c r="E719" i="2"/>
  <c r="D719" i="2"/>
  <c r="G718" i="2"/>
  <c r="F718" i="2"/>
  <c r="E718" i="2"/>
  <c r="D718" i="2"/>
  <c r="G717" i="2"/>
  <c r="F717" i="2"/>
  <c r="E717" i="2"/>
  <c r="D717" i="2"/>
  <c r="G716" i="2"/>
  <c r="F716" i="2"/>
  <c r="E716" i="2"/>
  <c r="D716" i="2"/>
  <c r="G715" i="2"/>
  <c r="F715" i="2"/>
  <c r="E715" i="2"/>
  <c r="D715" i="2"/>
  <c r="G714" i="2"/>
  <c r="F714" i="2"/>
  <c r="E714" i="2"/>
  <c r="D714" i="2"/>
  <c r="G712" i="2"/>
  <c r="F712" i="2"/>
  <c r="E712" i="2"/>
  <c r="D712" i="2"/>
  <c r="G711" i="2"/>
  <c r="F711" i="2"/>
  <c r="E711" i="2"/>
  <c r="D711" i="2"/>
  <c r="G710" i="2"/>
  <c r="F710" i="2"/>
  <c r="E710" i="2"/>
  <c r="D710" i="2"/>
  <c r="G709" i="2"/>
  <c r="F709" i="2"/>
  <c r="E709" i="2"/>
  <c r="D709" i="2"/>
  <c r="G708" i="2"/>
  <c r="F708" i="2"/>
  <c r="E708" i="2"/>
  <c r="D708" i="2"/>
  <c r="G707" i="2"/>
  <c r="F707" i="2"/>
  <c r="E707" i="2"/>
  <c r="D707" i="2"/>
  <c r="G706" i="2"/>
  <c r="F706" i="2"/>
  <c r="E706" i="2"/>
  <c r="D706" i="2"/>
  <c r="G705" i="2"/>
  <c r="F705" i="2"/>
  <c r="E705" i="2"/>
  <c r="D705" i="2"/>
  <c r="G704" i="2"/>
  <c r="F704" i="2"/>
  <c r="E704" i="2"/>
  <c r="D704" i="2"/>
  <c r="G703" i="2"/>
  <c r="F703" i="2"/>
  <c r="E703" i="2"/>
  <c r="D703" i="2"/>
  <c r="G702" i="2"/>
  <c r="F702" i="2"/>
  <c r="E702" i="2"/>
  <c r="D702" i="2"/>
  <c r="G701" i="2"/>
  <c r="F701" i="2"/>
  <c r="E701" i="2"/>
  <c r="D701" i="2"/>
  <c r="G700" i="2"/>
  <c r="F700" i="2"/>
  <c r="E700" i="2"/>
  <c r="D700" i="2"/>
  <c r="G699" i="2"/>
  <c r="F699" i="2"/>
  <c r="E699" i="2"/>
  <c r="D699" i="2"/>
  <c r="G698" i="2"/>
  <c r="F698" i="2"/>
  <c r="E698" i="2"/>
  <c r="D698" i="2"/>
  <c r="G697" i="2"/>
  <c r="F697" i="2"/>
  <c r="E697" i="2"/>
  <c r="D697" i="2"/>
  <c r="G696" i="2"/>
  <c r="F696" i="2"/>
  <c r="E696" i="2"/>
  <c r="D696" i="2"/>
  <c r="G695" i="2"/>
  <c r="F695" i="2"/>
  <c r="E695" i="2"/>
  <c r="D695" i="2"/>
  <c r="G694" i="2"/>
  <c r="F694" i="2"/>
  <c r="E694" i="2"/>
  <c r="D694" i="2"/>
  <c r="G693" i="2"/>
  <c r="F693" i="2"/>
  <c r="E693" i="2"/>
  <c r="D693" i="2"/>
  <c r="G692" i="2"/>
  <c r="F692" i="2"/>
  <c r="E692" i="2"/>
  <c r="D692" i="2"/>
  <c r="G691" i="2"/>
  <c r="F691" i="2"/>
  <c r="E691" i="2"/>
  <c r="D691" i="2"/>
  <c r="G689" i="2"/>
  <c r="F689" i="2"/>
  <c r="E689" i="2"/>
  <c r="D689" i="2"/>
  <c r="G688" i="2"/>
  <c r="F688" i="2"/>
  <c r="E688" i="2"/>
  <c r="D688" i="2"/>
  <c r="G687" i="2"/>
  <c r="F687" i="2"/>
  <c r="E687" i="2"/>
  <c r="D687" i="2"/>
  <c r="G686" i="2"/>
  <c r="F686" i="2"/>
  <c r="E686" i="2"/>
  <c r="D686" i="2"/>
  <c r="G685" i="2"/>
  <c r="F685" i="2"/>
  <c r="E685" i="2"/>
  <c r="D685" i="2"/>
  <c r="G684" i="2"/>
  <c r="F684" i="2"/>
  <c r="E684" i="2"/>
  <c r="D684" i="2"/>
  <c r="G683" i="2"/>
  <c r="F683" i="2"/>
  <c r="E683" i="2"/>
  <c r="D683" i="2"/>
  <c r="G682" i="2"/>
  <c r="F682" i="2"/>
  <c r="E682" i="2"/>
  <c r="D682" i="2"/>
  <c r="G681" i="2"/>
  <c r="F681" i="2"/>
  <c r="E681" i="2"/>
  <c r="D681" i="2"/>
  <c r="G679" i="2"/>
  <c r="F679" i="2"/>
  <c r="E679" i="2"/>
  <c r="D679" i="2"/>
  <c r="G678" i="2"/>
  <c r="F678" i="2"/>
  <c r="E678" i="2"/>
  <c r="D678" i="2"/>
  <c r="G677" i="2"/>
  <c r="F677" i="2"/>
  <c r="E677" i="2"/>
  <c r="D677" i="2"/>
  <c r="G676" i="2"/>
  <c r="F676" i="2"/>
  <c r="E676" i="2"/>
  <c r="D676" i="2"/>
  <c r="G675" i="2"/>
  <c r="F675" i="2"/>
  <c r="E675" i="2"/>
  <c r="D675" i="2"/>
  <c r="G674" i="2"/>
  <c r="F674" i="2"/>
  <c r="E674" i="2"/>
  <c r="D674" i="2"/>
  <c r="G673" i="2"/>
  <c r="F673" i="2"/>
  <c r="E673" i="2"/>
  <c r="D673" i="2"/>
  <c r="G672" i="2"/>
  <c r="F672" i="2"/>
  <c r="E672" i="2"/>
  <c r="D672" i="2"/>
  <c r="G671" i="2"/>
  <c r="F671" i="2"/>
  <c r="E671" i="2"/>
  <c r="D671" i="2"/>
  <c r="G670" i="2"/>
  <c r="F670" i="2"/>
  <c r="E670" i="2"/>
  <c r="D670" i="2"/>
  <c r="G669" i="2"/>
  <c r="F669" i="2"/>
  <c r="E669" i="2"/>
  <c r="D669" i="2"/>
  <c r="G668" i="2"/>
  <c r="F668" i="2"/>
  <c r="E668" i="2"/>
  <c r="D668" i="2"/>
  <c r="G667" i="2"/>
  <c r="F667" i="2"/>
  <c r="E667" i="2"/>
  <c r="D667" i="2"/>
  <c r="G665" i="2"/>
  <c r="F665" i="2"/>
  <c r="E665" i="2"/>
  <c r="D665" i="2"/>
  <c r="G664" i="2"/>
  <c r="F664" i="2"/>
  <c r="E664" i="2"/>
  <c r="D664" i="2"/>
  <c r="G663" i="2"/>
  <c r="F663" i="2"/>
  <c r="E663" i="2"/>
  <c r="D663" i="2"/>
  <c r="G662" i="2"/>
  <c r="F662" i="2"/>
  <c r="E662" i="2"/>
  <c r="D662" i="2"/>
  <c r="G661" i="2"/>
  <c r="F661" i="2"/>
  <c r="E661" i="2"/>
  <c r="D661" i="2"/>
  <c r="G660" i="2"/>
  <c r="F660" i="2"/>
  <c r="E660" i="2"/>
  <c r="D660" i="2"/>
  <c r="G659" i="2"/>
  <c r="F659" i="2"/>
  <c r="E659" i="2"/>
  <c r="D659" i="2"/>
  <c r="G658" i="2"/>
  <c r="F658" i="2"/>
  <c r="E658" i="2"/>
  <c r="D658" i="2"/>
  <c r="G657" i="2"/>
  <c r="F657" i="2"/>
  <c r="E657" i="2"/>
  <c r="D657" i="2"/>
  <c r="G656" i="2"/>
  <c r="F656" i="2"/>
  <c r="E656" i="2"/>
  <c r="D656" i="2"/>
  <c r="G655" i="2"/>
  <c r="F655" i="2"/>
  <c r="E655" i="2"/>
  <c r="D655" i="2"/>
  <c r="G654" i="2"/>
  <c r="F654" i="2"/>
  <c r="E654" i="2"/>
  <c r="D654" i="2"/>
  <c r="G653" i="2"/>
  <c r="F653" i="2"/>
  <c r="E653" i="2"/>
  <c r="D653" i="2"/>
  <c r="G652" i="2"/>
  <c r="F652" i="2"/>
  <c r="E652" i="2"/>
  <c r="D652" i="2"/>
  <c r="G651" i="2"/>
  <c r="F651" i="2"/>
  <c r="E651" i="2"/>
  <c r="D651" i="2"/>
  <c r="G650" i="2"/>
  <c r="F650" i="2"/>
  <c r="E650" i="2"/>
  <c r="D650" i="2"/>
  <c r="G649" i="2"/>
  <c r="F649" i="2"/>
  <c r="E649" i="2"/>
  <c r="D649" i="2"/>
  <c r="G648" i="2"/>
  <c r="F648" i="2"/>
  <c r="E648" i="2"/>
  <c r="D648" i="2"/>
  <c r="G647" i="2"/>
  <c r="F647" i="2"/>
  <c r="E647" i="2"/>
  <c r="D647" i="2"/>
  <c r="G646" i="2"/>
  <c r="F646" i="2"/>
  <c r="E646" i="2"/>
  <c r="D646" i="2"/>
  <c r="G645" i="2"/>
  <c r="F645" i="2"/>
  <c r="E645" i="2"/>
  <c r="D645" i="2"/>
  <c r="G644" i="2"/>
  <c r="F644" i="2"/>
  <c r="E644" i="2"/>
  <c r="D644" i="2"/>
  <c r="G643" i="2"/>
  <c r="F643" i="2"/>
  <c r="E643" i="2"/>
  <c r="D643" i="2"/>
  <c r="G642" i="2"/>
  <c r="F642" i="2"/>
  <c r="E642" i="2"/>
  <c r="D642" i="2"/>
  <c r="G641" i="2"/>
  <c r="F641" i="2"/>
  <c r="E641" i="2"/>
  <c r="D641" i="2"/>
  <c r="G640" i="2"/>
  <c r="F640" i="2"/>
  <c r="E640" i="2"/>
  <c r="D640" i="2"/>
  <c r="G639" i="2"/>
  <c r="F639" i="2"/>
  <c r="E639" i="2"/>
  <c r="D639" i="2"/>
  <c r="G638" i="2"/>
  <c r="F638" i="2"/>
  <c r="E638" i="2"/>
  <c r="D638" i="2"/>
  <c r="G637" i="2"/>
  <c r="F637" i="2"/>
  <c r="E637" i="2"/>
  <c r="D637" i="2"/>
  <c r="G636" i="2"/>
  <c r="F636" i="2"/>
  <c r="E636" i="2"/>
  <c r="D636" i="2"/>
  <c r="G635" i="2"/>
  <c r="F635" i="2"/>
  <c r="E635" i="2"/>
  <c r="D635" i="2"/>
  <c r="G634" i="2"/>
  <c r="F634" i="2"/>
  <c r="E634" i="2"/>
  <c r="D634" i="2"/>
  <c r="G633" i="2"/>
  <c r="F633" i="2"/>
  <c r="E633" i="2"/>
  <c r="D633" i="2"/>
  <c r="G632" i="2"/>
  <c r="F632" i="2"/>
  <c r="E632" i="2"/>
  <c r="D632" i="2"/>
  <c r="G631" i="2"/>
  <c r="F631" i="2"/>
  <c r="E631" i="2"/>
  <c r="D631" i="2"/>
  <c r="G630" i="2"/>
  <c r="F630" i="2"/>
  <c r="E630" i="2"/>
  <c r="D630" i="2"/>
  <c r="G629" i="2"/>
  <c r="F629" i="2"/>
  <c r="E629" i="2"/>
  <c r="D629" i="2"/>
  <c r="G628" i="2"/>
  <c r="F628" i="2"/>
  <c r="E628" i="2"/>
  <c r="D628" i="2"/>
  <c r="G627" i="2"/>
  <c r="F627" i="2"/>
  <c r="E627" i="2"/>
  <c r="D627" i="2"/>
  <c r="G626" i="2"/>
  <c r="F626" i="2"/>
  <c r="E626" i="2"/>
  <c r="D626" i="2"/>
  <c r="G625" i="2"/>
  <c r="F625" i="2"/>
  <c r="E625" i="2"/>
  <c r="D625" i="2"/>
  <c r="G624" i="2"/>
  <c r="F624" i="2"/>
  <c r="E624" i="2"/>
  <c r="D624" i="2"/>
  <c r="G623" i="2"/>
  <c r="F623" i="2"/>
  <c r="E623" i="2"/>
  <c r="D623" i="2"/>
  <c r="G622" i="2"/>
  <c r="F622" i="2"/>
  <c r="E622" i="2"/>
  <c r="D622" i="2"/>
  <c r="G621" i="2"/>
  <c r="F621" i="2"/>
  <c r="E621" i="2"/>
  <c r="D621" i="2"/>
  <c r="G620" i="2"/>
  <c r="F620" i="2"/>
  <c r="E620" i="2"/>
  <c r="D620" i="2"/>
  <c r="G619" i="2"/>
  <c r="F619" i="2"/>
  <c r="E619" i="2"/>
  <c r="D619" i="2"/>
  <c r="G618" i="2"/>
  <c r="F618" i="2"/>
  <c r="E618" i="2"/>
  <c r="D618" i="2"/>
  <c r="G617" i="2"/>
  <c r="F617" i="2"/>
  <c r="E617" i="2"/>
  <c r="D617" i="2"/>
  <c r="G616" i="2"/>
  <c r="F616" i="2"/>
  <c r="E616" i="2"/>
  <c r="D616" i="2"/>
  <c r="G615" i="2"/>
  <c r="F615" i="2"/>
  <c r="E615" i="2"/>
  <c r="D615" i="2"/>
  <c r="G614" i="2"/>
  <c r="F614" i="2"/>
  <c r="E614" i="2"/>
  <c r="D614" i="2"/>
  <c r="G613" i="2"/>
  <c r="F613" i="2"/>
  <c r="E613" i="2"/>
  <c r="D613" i="2"/>
  <c r="G612" i="2"/>
  <c r="F612" i="2"/>
  <c r="E612" i="2"/>
  <c r="D612" i="2"/>
  <c r="G611" i="2"/>
  <c r="F611" i="2"/>
  <c r="E611" i="2"/>
  <c r="D611" i="2"/>
  <c r="G610" i="2"/>
  <c r="F610" i="2"/>
  <c r="E610" i="2"/>
  <c r="D610" i="2"/>
  <c r="G609" i="2"/>
  <c r="F609" i="2"/>
  <c r="E609" i="2"/>
  <c r="D609" i="2"/>
  <c r="G608" i="2"/>
  <c r="F608" i="2"/>
  <c r="E608" i="2"/>
  <c r="D608" i="2"/>
  <c r="G607" i="2"/>
  <c r="F607" i="2"/>
  <c r="E607" i="2"/>
  <c r="D607" i="2"/>
  <c r="G606" i="2"/>
  <c r="F606" i="2"/>
  <c r="E606" i="2"/>
  <c r="D606" i="2"/>
  <c r="G605" i="2"/>
  <c r="F605" i="2"/>
  <c r="E605" i="2"/>
  <c r="D605" i="2"/>
  <c r="G604" i="2"/>
  <c r="F604" i="2"/>
  <c r="E604" i="2"/>
  <c r="D604" i="2"/>
  <c r="G602" i="2"/>
  <c r="F602" i="2"/>
  <c r="E602" i="2"/>
  <c r="D602" i="2"/>
  <c r="G601" i="2"/>
  <c r="F601" i="2"/>
  <c r="E601" i="2"/>
  <c r="D601" i="2"/>
  <c r="G600" i="2"/>
  <c r="F600" i="2"/>
  <c r="E600" i="2"/>
  <c r="D600" i="2"/>
  <c r="G599" i="2"/>
  <c r="F599" i="2"/>
  <c r="E599" i="2"/>
  <c r="D599" i="2"/>
  <c r="G598" i="2"/>
  <c r="F598" i="2"/>
  <c r="E598" i="2"/>
  <c r="D598" i="2"/>
  <c r="G597" i="2"/>
  <c r="F597" i="2"/>
  <c r="E597" i="2"/>
  <c r="D597" i="2"/>
  <c r="G596" i="2"/>
  <c r="F596" i="2"/>
  <c r="E596" i="2"/>
  <c r="D596" i="2"/>
  <c r="G595" i="2"/>
  <c r="F595" i="2"/>
  <c r="E595" i="2"/>
  <c r="D595" i="2"/>
  <c r="G594" i="2"/>
  <c r="F594" i="2"/>
  <c r="E594" i="2"/>
  <c r="D594" i="2"/>
  <c r="G593" i="2"/>
  <c r="F593" i="2"/>
  <c r="E593" i="2"/>
  <c r="D593" i="2"/>
  <c r="G592" i="2"/>
  <c r="F592" i="2"/>
  <c r="E592" i="2"/>
  <c r="D592" i="2"/>
  <c r="G591" i="2"/>
  <c r="F591" i="2"/>
  <c r="E591" i="2"/>
  <c r="D591" i="2"/>
  <c r="G590" i="2"/>
  <c r="F590" i="2"/>
  <c r="E590" i="2"/>
  <c r="D590" i="2"/>
  <c r="G589" i="2"/>
  <c r="F589" i="2"/>
  <c r="E589" i="2"/>
  <c r="D589" i="2"/>
  <c r="G588" i="2"/>
  <c r="F588" i="2"/>
  <c r="E588" i="2"/>
  <c r="D588" i="2"/>
  <c r="G586" i="2"/>
  <c r="F586" i="2"/>
  <c r="E586" i="2"/>
  <c r="D586" i="2"/>
  <c r="G585" i="2"/>
  <c r="F585" i="2"/>
  <c r="E585" i="2"/>
  <c r="D585" i="2"/>
  <c r="G584" i="2"/>
  <c r="F584" i="2"/>
  <c r="E584" i="2"/>
  <c r="D584" i="2"/>
  <c r="G583" i="2"/>
  <c r="F583" i="2"/>
  <c r="E583" i="2"/>
  <c r="D583" i="2"/>
  <c r="G582" i="2"/>
  <c r="F582" i="2"/>
  <c r="E582" i="2"/>
  <c r="D582" i="2"/>
  <c r="G581" i="2"/>
  <c r="F581" i="2"/>
  <c r="E581" i="2"/>
  <c r="D581" i="2"/>
  <c r="G580" i="2"/>
  <c r="F580" i="2"/>
  <c r="E580" i="2"/>
  <c r="D580" i="2"/>
  <c r="G579" i="2"/>
  <c r="F579" i="2"/>
  <c r="E579" i="2"/>
  <c r="D579" i="2"/>
  <c r="G578" i="2"/>
  <c r="F578" i="2"/>
  <c r="E578" i="2"/>
  <c r="D578" i="2"/>
  <c r="G577" i="2"/>
  <c r="F577" i="2"/>
  <c r="E577" i="2"/>
  <c r="D577" i="2"/>
  <c r="G576" i="2"/>
  <c r="F576" i="2"/>
  <c r="E576" i="2"/>
  <c r="D576" i="2"/>
  <c r="G575" i="2"/>
  <c r="F575" i="2"/>
  <c r="E575" i="2"/>
  <c r="D575" i="2"/>
  <c r="G574" i="2"/>
  <c r="F574" i="2"/>
  <c r="E574" i="2"/>
  <c r="D574" i="2"/>
  <c r="G573" i="2"/>
  <c r="F573" i="2"/>
  <c r="E573" i="2"/>
  <c r="D573" i="2"/>
  <c r="G572" i="2"/>
  <c r="F572" i="2"/>
  <c r="E572" i="2"/>
  <c r="D572" i="2"/>
  <c r="G571" i="2"/>
  <c r="F571" i="2"/>
  <c r="E571" i="2"/>
  <c r="D571" i="2"/>
  <c r="G570" i="2"/>
  <c r="F570" i="2"/>
  <c r="E570" i="2"/>
  <c r="D570" i="2"/>
  <c r="G569" i="2"/>
  <c r="F569" i="2"/>
  <c r="E569" i="2"/>
  <c r="D569" i="2"/>
  <c r="G568" i="2"/>
  <c r="F568" i="2"/>
  <c r="E568" i="2"/>
  <c r="D568" i="2"/>
  <c r="G567" i="2"/>
  <c r="F567" i="2"/>
  <c r="E567" i="2"/>
  <c r="D567" i="2"/>
  <c r="G566" i="2"/>
  <c r="F566" i="2"/>
  <c r="E566" i="2"/>
  <c r="D566" i="2"/>
  <c r="G565" i="2"/>
  <c r="F565" i="2"/>
  <c r="E565" i="2"/>
  <c r="D565" i="2"/>
  <c r="G564" i="2"/>
  <c r="F564" i="2"/>
  <c r="E564" i="2"/>
  <c r="D564" i="2"/>
  <c r="G563" i="2"/>
  <c r="F563" i="2"/>
  <c r="E563" i="2"/>
  <c r="D563" i="2"/>
  <c r="G562" i="2"/>
  <c r="F562" i="2"/>
  <c r="E562" i="2"/>
  <c r="D562" i="2"/>
  <c r="G561" i="2"/>
  <c r="F561" i="2"/>
  <c r="E561" i="2"/>
  <c r="D561" i="2"/>
  <c r="G560" i="2"/>
  <c r="F560" i="2"/>
  <c r="E560" i="2"/>
  <c r="D560" i="2"/>
  <c r="G559" i="2"/>
  <c r="F559" i="2"/>
  <c r="E559" i="2"/>
  <c r="D559" i="2"/>
  <c r="G558" i="2"/>
  <c r="F558" i="2"/>
  <c r="E558" i="2"/>
  <c r="D558" i="2"/>
  <c r="G557" i="2"/>
  <c r="F557" i="2"/>
  <c r="E557" i="2"/>
  <c r="D557" i="2"/>
  <c r="G556" i="2"/>
  <c r="F556" i="2"/>
  <c r="E556" i="2"/>
  <c r="D556" i="2"/>
  <c r="G555" i="2"/>
  <c r="F555" i="2"/>
  <c r="E555" i="2"/>
  <c r="D555" i="2"/>
  <c r="G554" i="2"/>
  <c r="F554" i="2"/>
  <c r="E554" i="2"/>
  <c r="D554" i="2"/>
  <c r="G553" i="2"/>
  <c r="F553" i="2"/>
  <c r="E553" i="2"/>
  <c r="D553" i="2"/>
  <c r="G552" i="2"/>
  <c r="F552" i="2"/>
  <c r="E552" i="2"/>
  <c r="D552" i="2"/>
  <c r="G551" i="2"/>
  <c r="F551" i="2"/>
  <c r="E551" i="2"/>
  <c r="D551" i="2"/>
  <c r="G550" i="2"/>
  <c r="F550" i="2"/>
  <c r="E550" i="2"/>
  <c r="D550" i="2"/>
  <c r="G549" i="2"/>
  <c r="F549" i="2"/>
  <c r="E549" i="2"/>
  <c r="D549" i="2"/>
  <c r="G548" i="2"/>
  <c r="F548" i="2"/>
  <c r="E548" i="2"/>
  <c r="D548" i="2"/>
  <c r="G547" i="2"/>
  <c r="F547" i="2"/>
  <c r="E547" i="2"/>
  <c r="D547" i="2"/>
  <c r="G546" i="2"/>
  <c r="F546" i="2"/>
  <c r="E546" i="2"/>
  <c r="D546" i="2"/>
  <c r="G545" i="2"/>
  <c r="F545" i="2"/>
  <c r="E545" i="2"/>
  <c r="D545" i="2"/>
  <c r="G542" i="2"/>
  <c r="F542" i="2"/>
  <c r="E542" i="2"/>
  <c r="D542" i="2"/>
  <c r="G541" i="2"/>
  <c r="F541" i="2"/>
  <c r="E541" i="2"/>
  <c r="D541" i="2"/>
  <c r="G540" i="2"/>
  <c r="F540" i="2"/>
  <c r="E540" i="2"/>
  <c r="D540" i="2"/>
  <c r="G539" i="2"/>
  <c r="F539" i="2"/>
  <c r="E539" i="2"/>
  <c r="D539" i="2"/>
  <c r="G538" i="2"/>
  <c r="F538" i="2"/>
  <c r="E538" i="2"/>
  <c r="D538" i="2"/>
  <c r="G537" i="2"/>
  <c r="F537" i="2"/>
  <c r="E537" i="2"/>
  <c r="D537" i="2"/>
  <c r="G536" i="2"/>
  <c r="F536" i="2"/>
  <c r="E536" i="2"/>
  <c r="D536" i="2"/>
  <c r="G535" i="2"/>
  <c r="F535" i="2"/>
  <c r="E535" i="2"/>
  <c r="D535" i="2"/>
  <c r="G534" i="2"/>
  <c r="F534" i="2"/>
  <c r="E534" i="2"/>
  <c r="D534" i="2"/>
  <c r="G533" i="2"/>
  <c r="F533" i="2"/>
  <c r="E533" i="2"/>
  <c r="D533" i="2"/>
  <c r="G532" i="2"/>
  <c r="F532" i="2"/>
  <c r="E532" i="2"/>
  <c r="D532" i="2"/>
  <c r="G531" i="2"/>
  <c r="F531" i="2"/>
  <c r="E531" i="2"/>
  <c r="D531" i="2"/>
  <c r="G530" i="2"/>
  <c r="F530" i="2"/>
  <c r="E530" i="2"/>
  <c r="D530" i="2"/>
  <c r="G529" i="2"/>
  <c r="F529" i="2"/>
  <c r="E529" i="2"/>
  <c r="D529" i="2"/>
  <c r="G528" i="2"/>
  <c r="F528" i="2"/>
  <c r="E528" i="2"/>
  <c r="D528" i="2"/>
  <c r="G527" i="2"/>
  <c r="F527" i="2"/>
  <c r="E527" i="2"/>
  <c r="D527" i="2"/>
  <c r="G526" i="2"/>
  <c r="F526" i="2"/>
  <c r="E526" i="2"/>
  <c r="D526" i="2"/>
  <c r="G524" i="2"/>
  <c r="F524" i="2"/>
  <c r="E524" i="2"/>
  <c r="D524" i="2"/>
  <c r="G523" i="2"/>
  <c r="F523" i="2"/>
  <c r="E523" i="2"/>
  <c r="D523" i="2"/>
  <c r="G521" i="2"/>
  <c r="F521" i="2"/>
  <c r="E521" i="2"/>
  <c r="D521" i="2"/>
  <c r="G520" i="2"/>
  <c r="F520" i="2"/>
  <c r="E520" i="2"/>
  <c r="D520" i="2"/>
  <c r="G519" i="2"/>
  <c r="F519" i="2"/>
  <c r="E519" i="2"/>
  <c r="D519" i="2"/>
  <c r="G518" i="2"/>
  <c r="F518" i="2"/>
  <c r="E518" i="2"/>
  <c r="D518" i="2"/>
  <c r="G517" i="2"/>
  <c r="F517" i="2"/>
  <c r="E517" i="2"/>
  <c r="D517" i="2"/>
  <c r="G516" i="2"/>
  <c r="F516" i="2"/>
  <c r="E516" i="2"/>
  <c r="D516" i="2"/>
  <c r="G515" i="2"/>
  <c r="F515" i="2"/>
  <c r="E515" i="2"/>
  <c r="D515" i="2"/>
  <c r="G514" i="2"/>
  <c r="F514" i="2"/>
  <c r="E514" i="2"/>
  <c r="D514" i="2"/>
  <c r="G513" i="2"/>
  <c r="F513" i="2"/>
  <c r="E513" i="2"/>
  <c r="D513" i="2"/>
  <c r="G512" i="2"/>
  <c r="F512" i="2"/>
  <c r="E512" i="2"/>
  <c r="D512" i="2"/>
  <c r="G511" i="2"/>
  <c r="F511" i="2"/>
  <c r="E511" i="2"/>
  <c r="D511" i="2"/>
  <c r="G510" i="2"/>
  <c r="F510" i="2"/>
  <c r="E510" i="2"/>
  <c r="D510" i="2"/>
  <c r="G509" i="2"/>
  <c r="F509" i="2"/>
  <c r="E509" i="2"/>
  <c r="D509" i="2"/>
  <c r="G508" i="2"/>
  <c r="F508" i="2"/>
  <c r="E508" i="2"/>
  <c r="D508" i="2"/>
  <c r="G506" i="2"/>
  <c r="F506" i="2"/>
  <c r="E506" i="2"/>
  <c r="D506" i="2"/>
  <c r="G505" i="2"/>
  <c r="F505" i="2"/>
  <c r="E505" i="2"/>
  <c r="D505" i="2"/>
  <c r="G504" i="2"/>
  <c r="F504" i="2"/>
  <c r="E504" i="2"/>
  <c r="D504" i="2"/>
  <c r="G503" i="2"/>
  <c r="F503" i="2"/>
  <c r="E503" i="2"/>
  <c r="D503" i="2"/>
  <c r="G501" i="2"/>
  <c r="F501" i="2"/>
  <c r="E501" i="2"/>
  <c r="D501" i="2"/>
  <c r="G500" i="2"/>
  <c r="F500" i="2"/>
  <c r="E500" i="2"/>
  <c r="D500" i="2"/>
  <c r="G499" i="2"/>
  <c r="F499" i="2"/>
  <c r="E499" i="2"/>
  <c r="D499" i="2"/>
  <c r="G498" i="2"/>
  <c r="F498" i="2"/>
  <c r="E498" i="2"/>
  <c r="D498" i="2"/>
  <c r="G497" i="2"/>
  <c r="F497" i="2"/>
  <c r="E497" i="2"/>
  <c r="D497" i="2"/>
  <c r="G496" i="2"/>
  <c r="F496" i="2"/>
  <c r="E496" i="2"/>
  <c r="D496" i="2"/>
  <c r="G495" i="2"/>
  <c r="F495" i="2"/>
  <c r="E495" i="2"/>
  <c r="D495" i="2"/>
  <c r="G494" i="2"/>
  <c r="F494" i="2"/>
  <c r="E494" i="2"/>
  <c r="D494" i="2"/>
  <c r="G493" i="2"/>
  <c r="F493" i="2"/>
  <c r="E493" i="2"/>
  <c r="D493" i="2"/>
  <c r="G492" i="2"/>
  <c r="F492" i="2"/>
  <c r="E492" i="2"/>
  <c r="D492" i="2"/>
  <c r="G490" i="2"/>
  <c r="F490" i="2"/>
  <c r="E490" i="2"/>
  <c r="D490" i="2"/>
  <c r="G489" i="2"/>
  <c r="F489" i="2"/>
  <c r="E489" i="2"/>
  <c r="D489" i="2"/>
  <c r="G488" i="2"/>
  <c r="F488" i="2"/>
  <c r="E488" i="2"/>
  <c r="D488" i="2"/>
  <c r="G487" i="2"/>
  <c r="F487" i="2"/>
  <c r="E487" i="2"/>
  <c r="D487" i="2"/>
  <c r="G486" i="2"/>
  <c r="F486" i="2"/>
  <c r="E486" i="2"/>
  <c r="D486" i="2"/>
  <c r="G485" i="2"/>
  <c r="F485" i="2"/>
  <c r="E485" i="2"/>
  <c r="D485" i="2"/>
  <c r="G484" i="2"/>
  <c r="F484" i="2"/>
  <c r="E484" i="2"/>
  <c r="D484" i="2"/>
  <c r="G483" i="2"/>
  <c r="F483" i="2"/>
  <c r="E483" i="2"/>
  <c r="D483" i="2"/>
  <c r="G482" i="2"/>
  <c r="F482" i="2"/>
  <c r="E482" i="2"/>
  <c r="D482" i="2"/>
  <c r="G480" i="2"/>
  <c r="F480" i="2"/>
  <c r="E480" i="2"/>
  <c r="D480" i="2"/>
  <c r="G479" i="2"/>
  <c r="F479" i="2"/>
  <c r="E479" i="2"/>
  <c r="D479" i="2"/>
  <c r="G478" i="2"/>
  <c r="F478" i="2"/>
  <c r="E478" i="2"/>
  <c r="D478" i="2"/>
  <c r="G476" i="2"/>
  <c r="F476" i="2"/>
  <c r="E476" i="2"/>
  <c r="D476" i="2"/>
  <c r="G475" i="2"/>
  <c r="F475" i="2"/>
  <c r="E475" i="2"/>
  <c r="D475" i="2"/>
  <c r="G474" i="2"/>
  <c r="F474" i="2"/>
  <c r="E474" i="2"/>
  <c r="D474" i="2"/>
  <c r="G473" i="2"/>
  <c r="F473" i="2"/>
  <c r="E473" i="2"/>
  <c r="D473" i="2"/>
  <c r="G472" i="2"/>
  <c r="F472" i="2"/>
  <c r="E472" i="2"/>
  <c r="D472" i="2"/>
  <c r="G471" i="2"/>
  <c r="F471" i="2"/>
  <c r="E471" i="2"/>
  <c r="D471" i="2"/>
  <c r="G469" i="2"/>
  <c r="F469" i="2"/>
  <c r="E469" i="2"/>
  <c r="D469" i="2"/>
  <c r="G468" i="2"/>
  <c r="F468" i="2"/>
  <c r="E468" i="2"/>
  <c r="D468" i="2"/>
  <c r="G467" i="2"/>
  <c r="F467" i="2"/>
  <c r="E467" i="2"/>
  <c r="D467" i="2"/>
  <c r="G466" i="2"/>
  <c r="F466" i="2"/>
  <c r="E466" i="2"/>
  <c r="D466" i="2"/>
  <c r="G464" i="2"/>
  <c r="F464" i="2"/>
  <c r="E464" i="2"/>
  <c r="D464" i="2"/>
  <c r="G463" i="2"/>
  <c r="F463" i="2"/>
  <c r="E463" i="2"/>
  <c r="D463" i="2"/>
  <c r="G462" i="2"/>
  <c r="F462" i="2"/>
  <c r="E462" i="2"/>
  <c r="D462" i="2"/>
  <c r="G461" i="2"/>
  <c r="F461" i="2"/>
  <c r="E461" i="2"/>
  <c r="D461" i="2"/>
  <c r="G460" i="2"/>
  <c r="F460" i="2"/>
  <c r="E460" i="2"/>
  <c r="D460" i="2"/>
  <c r="G459" i="2"/>
  <c r="F459" i="2"/>
  <c r="E459" i="2"/>
  <c r="D459" i="2"/>
  <c r="G458" i="2"/>
  <c r="F458" i="2"/>
  <c r="E458" i="2"/>
  <c r="D458" i="2"/>
  <c r="G457" i="2"/>
  <c r="F457" i="2"/>
  <c r="E457" i="2"/>
  <c r="D457" i="2"/>
  <c r="G456" i="2"/>
  <c r="F456" i="2"/>
  <c r="E456" i="2"/>
  <c r="D456" i="2"/>
  <c r="G455" i="2"/>
  <c r="F455" i="2"/>
  <c r="E455" i="2"/>
  <c r="D455" i="2"/>
  <c r="G454" i="2"/>
  <c r="F454" i="2"/>
  <c r="E454" i="2"/>
  <c r="D454" i="2"/>
  <c r="G453" i="2"/>
  <c r="F453" i="2"/>
  <c r="E453" i="2"/>
  <c r="D453" i="2"/>
  <c r="G452" i="2"/>
  <c r="F452" i="2"/>
  <c r="E452" i="2"/>
  <c r="D452" i="2"/>
  <c r="G451" i="2"/>
  <c r="F451" i="2"/>
  <c r="E451" i="2"/>
  <c r="D451" i="2"/>
  <c r="G449" i="2"/>
  <c r="F449" i="2"/>
  <c r="E449" i="2"/>
  <c r="D449" i="2"/>
  <c r="G448" i="2"/>
  <c r="F448" i="2"/>
  <c r="E448" i="2"/>
  <c r="D448" i="2"/>
  <c r="G447" i="2"/>
  <c r="F447" i="2"/>
  <c r="E447" i="2"/>
  <c r="D447" i="2"/>
  <c r="G446" i="2"/>
  <c r="F446" i="2"/>
  <c r="E446" i="2"/>
  <c r="D446" i="2"/>
  <c r="G445" i="2"/>
  <c r="F445" i="2"/>
  <c r="E445" i="2"/>
  <c r="D445" i="2"/>
  <c r="G444" i="2"/>
  <c r="F444" i="2"/>
  <c r="E444" i="2"/>
  <c r="D444" i="2"/>
  <c r="G442" i="2"/>
  <c r="F442" i="2"/>
  <c r="E442" i="2"/>
  <c r="D442" i="2"/>
  <c r="G441" i="2"/>
  <c r="F441" i="2"/>
  <c r="E441" i="2"/>
  <c r="D441" i="2"/>
  <c r="G440" i="2"/>
  <c r="F440" i="2"/>
  <c r="E440" i="2"/>
  <c r="D440" i="2"/>
  <c r="G439" i="2"/>
  <c r="F439" i="2"/>
  <c r="E439" i="2"/>
  <c r="D439" i="2"/>
  <c r="G438" i="2"/>
  <c r="F438" i="2"/>
  <c r="E438" i="2"/>
  <c r="D438" i="2"/>
  <c r="G437" i="2"/>
  <c r="F437" i="2"/>
  <c r="E437" i="2"/>
  <c r="D437" i="2"/>
  <c r="G436" i="2"/>
  <c r="F436" i="2"/>
  <c r="E436" i="2"/>
  <c r="D436" i="2"/>
  <c r="G435" i="2"/>
  <c r="F435" i="2"/>
  <c r="E435" i="2"/>
  <c r="D435" i="2"/>
  <c r="G434" i="2"/>
  <c r="F434" i="2"/>
  <c r="E434" i="2"/>
  <c r="D434" i="2"/>
  <c r="G433" i="2"/>
  <c r="F433" i="2"/>
  <c r="E433" i="2"/>
  <c r="D433" i="2"/>
  <c r="G432" i="2"/>
  <c r="F432" i="2"/>
  <c r="E432" i="2"/>
  <c r="D432" i="2"/>
  <c r="G431" i="2"/>
  <c r="F431" i="2"/>
  <c r="E431" i="2"/>
  <c r="D431" i="2"/>
  <c r="G430" i="2"/>
  <c r="F430" i="2"/>
  <c r="E430" i="2"/>
  <c r="D430" i="2"/>
  <c r="G429" i="2"/>
  <c r="F429" i="2"/>
  <c r="E429" i="2"/>
  <c r="D429" i="2"/>
  <c r="G428" i="2"/>
  <c r="F428" i="2"/>
  <c r="E428" i="2"/>
  <c r="D428" i="2"/>
  <c r="G425" i="2"/>
  <c r="F425" i="2"/>
  <c r="E425" i="2"/>
  <c r="D425" i="2"/>
  <c r="G424" i="2"/>
  <c r="F424" i="2"/>
  <c r="E424" i="2"/>
  <c r="D424" i="2"/>
  <c r="G422" i="2"/>
  <c r="F422" i="2"/>
  <c r="E422" i="2"/>
  <c r="D422" i="2"/>
  <c r="G421" i="2"/>
  <c r="F421" i="2"/>
  <c r="E421" i="2"/>
  <c r="D421" i="2"/>
  <c r="G420" i="2"/>
  <c r="F420" i="2"/>
  <c r="E420" i="2"/>
  <c r="D420" i="2"/>
  <c r="G419" i="2"/>
  <c r="F419" i="2"/>
  <c r="E419" i="2"/>
  <c r="D419" i="2"/>
  <c r="G417" i="2"/>
  <c r="F417" i="2"/>
  <c r="E417" i="2"/>
  <c r="D417" i="2"/>
  <c r="G416" i="2"/>
  <c r="F416" i="2"/>
  <c r="E416" i="2"/>
  <c r="D416" i="2"/>
  <c r="G415" i="2"/>
  <c r="F415" i="2"/>
  <c r="E415" i="2"/>
  <c r="D415" i="2"/>
  <c r="G414" i="2"/>
  <c r="F414" i="2"/>
  <c r="E414" i="2"/>
  <c r="D414" i="2"/>
  <c r="G413" i="2"/>
  <c r="F413" i="2"/>
  <c r="E413" i="2"/>
  <c r="D413" i="2"/>
  <c r="G412" i="2"/>
  <c r="F412" i="2"/>
  <c r="E412" i="2"/>
  <c r="D412" i="2"/>
  <c r="G411" i="2"/>
  <c r="F411" i="2"/>
  <c r="E411" i="2"/>
  <c r="D411" i="2"/>
  <c r="G409" i="2"/>
  <c r="F409" i="2"/>
  <c r="E409" i="2"/>
  <c r="D409" i="2"/>
  <c r="G408" i="2"/>
  <c r="F408" i="2"/>
  <c r="E408" i="2"/>
  <c r="D408" i="2"/>
  <c r="G407" i="2"/>
  <c r="F407" i="2"/>
  <c r="E407" i="2"/>
  <c r="D407" i="2"/>
  <c r="G406" i="2"/>
  <c r="F406" i="2"/>
  <c r="E406" i="2"/>
  <c r="D406" i="2"/>
  <c r="G404" i="2"/>
  <c r="F404" i="2"/>
  <c r="E404" i="2"/>
  <c r="D404" i="2"/>
  <c r="G403" i="2"/>
  <c r="F403" i="2"/>
  <c r="E403" i="2"/>
  <c r="D403" i="2"/>
  <c r="G402" i="2"/>
  <c r="F402" i="2"/>
  <c r="E402" i="2"/>
  <c r="D402" i="2"/>
  <c r="G401" i="2"/>
  <c r="F401" i="2"/>
  <c r="E401" i="2"/>
  <c r="D401" i="2"/>
  <c r="G400" i="2"/>
  <c r="F400" i="2"/>
  <c r="E400" i="2"/>
  <c r="D400" i="2"/>
  <c r="G399" i="2"/>
  <c r="F399" i="2"/>
  <c r="E399" i="2"/>
  <c r="D399" i="2"/>
  <c r="G398" i="2"/>
  <c r="F398" i="2"/>
  <c r="E398" i="2"/>
  <c r="D398" i="2"/>
  <c r="G396" i="2"/>
  <c r="F396" i="2"/>
  <c r="E396" i="2"/>
  <c r="D396" i="2"/>
  <c r="G395" i="2"/>
  <c r="F395" i="2"/>
  <c r="E395" i="2"/>
  <c r="D395" i="2"/>
  <c r="G394" i="2"/>
  <c r="F394" i="2"/>
  <c r="E394" i="2"/>
  <c r="D394" i="2"/>
  <c r="G393" i="2"/>
  <c r="F393" i="2"/>
  <c r="E393" i="2"/>
  <c r="D393" i="2"/>
  <c r="G392" i="2"/>
  <c r="F392" i="2"/>
  <c r="E392" i="2"/>
  <c r="D392" i="2"/>
  <c r="G391" i="2"/>
  <c r="F391" i="2"/>
  <c r="E391" i="2"/>
  <c r="D391" i="2"/>
  <c r="G390" i="2"/>
  <c r="F390" i="2"/>
  <c r="E390" i="2"/>
  <c r="D390" i="2"/>
  <c r="G389" i="2"/>
  <c r="F389" i="2"/>
  <c r="E389" i="2"/>
  <c r="D389" i="2"/>
  <c r="G388" i="2"/>
  <c r="F388" i="2"/>
  <c r="E388" i="2"/>
  <c r="D388" i="2"/>
  <c r="G384" i="2"/>
  <c r="F384" i="2"/>
  <c r="E384" i="2"/>
  <c r="D384" i="2"/>
  <c r="G383" i="2"/>
  <c r="F383" i="2"/>
  <c r="E383" i="2"/>
  <c r="D383" i="2"/>
  <c r="G382" i="2"/>
  <c r="F382" i="2"/>
  <c r="E382" i="2"/>
  <c r="D382" i="2"/>
  <c r="G381" i="2"/>
  <c r="F381" i="2"/>
  <c r="E381" i="2"/>
  <c r="D381" i="2"/>
  <c r="G380" i="2"/>
  <c r="F380" i="2"/>
  <c r="E380" i="2"/>
  <c r="D380" i="2"/>
  <c r="G379" i="2"/>
  <c r="F379" i="2"/>
  <c r="E379" i="2"/>
  <c r="D379" i="2"/>
  <c r="G378" i="2"/>
  <c r="F378" i="2"/>
  <c r="E378" i="2"/>
  <c r="D378" i="2"/>
  <c r="G377" i="2"/>
  <c r="F377" i="2"/>
  <c r="E377" i="2"/>
  <c r="D377" i="2"/>
  <c r="G376" i="2"/>
  <c r="F376" i="2"/>
  <c r="E376" i="2"/>
  <c r="D376" i="2"/>
  <c r="G375" i="2"/>
  <c r="F375" i="2"/>
  <c r="E375" i="2"/>
  <c r="D375" i="2"/>
  <c r="G374" i="2"/>
  <c r="F374" i="2"/>
  <c r="E374" i="2"/>
  <c r="D374" i="2"/>
  <c r="G373" i="2"/>
  <c r="F373" i="2"/>
  <c r="E373" i="2"/>
  <c r="D373" i="2"/>
  <c r="G372" i="2"/>
  <c r="F372" i="2"/>
  <c r="E372" i="2"/>
  <c r="D372" i="2"/>
  <c r="G371" i="2"/>
  <c r="F371" i="2"/>
  <c r="E371" i="2"/>
  <c r="D371" i="2"/>
  <c r="G370" i="2"/>
  <c r="F370" i="2"/>
  <c r="E370" i="2"/>
  <c r="D370" i="2"/>
  <c r="G369" i="2"/>
  <c r="F369" i="2"/>
  <c r="E369" i="2"/>
  <c r="D369" i="2"/>
  <c r="G368" i="2"/>
  <c r="F368" i="2"/>
  <c r="E368" i="2"/>
  <c r="D368" i="2"/>
  <c r="G367" i="2"/>
  <c r="F367" i="2"/>
  <c r="E367" i="2"/>
  <c r="D367" i="2"/>
  <c r="G365" i="2"/>
  <c r="F365" i="2"/>
  <c r="E365" i="2"/>
  <c r="D365" i="2"/>
  <c r="G364" i="2"/>
  <c r="F364" i="2"/>
  <c r="E364" i="2"/>
  <c r="D364" i="2"/>
  <c r="G363" i="2"/>
  <c r="F363" i="2"/>
  <c r="E363" i="2"/>
  <c r="D363" i="2"/>
  <c r="G362" i="2"/>
  <c r="F362" i="2"/>
  <c r="E362" i="2"/>
  <c r="D362" i="2"/>
  <c r="G361" i="2"/>
  <c r="F361" i="2"/>
  <c r="E361" i="2"/>
  <c r="D361" i="2"/>
  <c r="G360" i="2"/>
  <c r="F360" i="2"/>
  <c r="E360" i="2"/>
  <c r="D360" i="2"/>
  <c r="G359" i="2"/>
  <c r="F359" i="2"/>
  <c r="E359" i="2"/>
  <c r="D359" i="2"/>
  <c r="G358" i="2"/>
  <c r="F358" i="2"/>
  <c r="E358" i="2"/>
  <c r="D358" i="2"/>
  <c r="G356" i="2"/>
  <c r="F356" i="2"/>
  <c r="E356" i="2"/>
  <c r="D356" i="2"/>
  <c r="G355" i="2"/>
  <c r="F355" i="2"/>
  <c r="E355" i="2"/>
  <c r="D355" i="2"/>
  <c r="G354" i="2"/>
  <c r="F354" i="2"/>
  <c r="E354" i="2"/>
  <c r="D354" i="2"/>
  <c r="G353" i="2"/>
  <c r="F353" i="2"/>
  <c r="E353" i="2"/>
  <c r="D353" i="2"/>
  <c r="G352" i="2"/>
  <c r="F352" i="2"/>
  <c r="E352" i="2"/>
  <c r="D352" i="2"/>
  <c r="G351" i="2"/>
  <c r="F351" i="2"/>
  <c r="E351" i="2"/>
  <c r="D351" i="2"/>
  <c r="G350" i="2"/>
  <c r="F350" i="2"/>
  <c r="E350" i="2"/>
  <c r="D350" i="2"/>
  <c r="G349" i="2"/>
  <c r="F349" i="2"/>
  <c r="E349" i="2"/>
  <c r="D349" i="2"/>
  <c r="G348" i="2"/>
  <c r="F348" i="2"/>
  <c r="E348" i="2"/>
  <c r="D348" i="2"/>
  <c r="G347" i="2"/>
  <c r="F347" i="2"/>
  <c r="E347" i="2"/>
  <c r="D347" i="2"/>
  <c r="G346" i="2"/>
  <c r="F346" i="2"/>
  <c r="E346" i="2"/>
  <c r="D346" i="2"/>
  <c r="G345" i="2"/>
  <c r="F345" i="2"/>
  <c r="E345" i="2"/>
  <c r="D345" i="2"/>
  <c r="G344" i="2"/>
  <c r="F344" i="2"/>
  <c r="E344" i="2"/>
  <c r="D344" i="2"/>
  <c r="G343" i="2"/>
  <c r="F343" i="2"/>
  <c r="E343" i="2"/>
  <c r="D343" i="2"/>
  <c r="G342" i="2"/>
  <c r="F342" i="2"/>
  <c r="E342" i="2"/>
  <c r="D342" i="2"/>
  <c r="G341" i="2"/>
  <c r="F341" i="2"/>
  <c r="E341" i="2"/>
  <c r="D341" i="2"/>
  <c r="G340" i="2"/>
  <c r="F340" i="2"/>
  <c r="E340" i="2"/>
  <c r="D340" i="2"/>
  <c r="G339" i="2"/>
  <c r="F339" i="2"/>
  <c r="E339" i="2"/>
  <c r="D339" i="2"/>
  <c r="G338" i="2"/>
  <c r="F338" i="2"/>
  <c r="E338" i="2"/>
  <c r="D338" i="2"/>
  <c r="G337" i="2"/>
  <c r="F337" i="2"/>
  <c r="E337" i="2"/>
  <c r="D337" i="2"/>
  <c r="G336" i="2"/>
  <c r="F336" i="2"/>
  <c r="E336" i="2"/>
  <c r="D336" i="2"/>
  <c r="G335" i="2"/>
  <c r="F335" i="2"/>
  <c r="E335" i="2"/>
  <c r="D335" i="2"/>
  <c r="G334" i="2"/>
  <c r="F334" i="2"/>
  <c r="E334" i="2"/>
  <c r="D334" i="2"/>
  <c r="G333" i="2"/>
  <c r="F333" i="2"/>
  <c r="E333" i="2"/>
  <c r="D333" i="2"/>
  <c r="G332" i="2"/>
  <c r="F332" i="2"/>
  <c r="E332" i="2"/>
  <c r="D332" i="2"/>
  <c r="G331" i="2"/>
  <c r="F331" i="2"/>
  <c r="E331" i="2"/>
  <c r="D331" i="2"/>
  <c r="G330" i="2"/>
  <c r="F330" i="2"/>
  <c r="E330" i="2"/>
  <c r="D330" i="2"/>
  <c r="G329" i="2"/>
  <c r="F329" i="2"/>
  <c r="E329" i="2"/>
  <c r="D329" i="2"/>
  <c r="G328" i="2"/>
  <c r="F328" i="2"/>
  <c r="E328" i="2"/>
  <c r="D328" i="2"/>
  <c r="G327" i="2"/>
  <c r="F327" i="2"/>
  <c r="E327" i="2"/>
  <c r="D327" i="2"/>
  <c r="G326" i="2"/>
  <c r="F326" i="2"/>
  <c r="E326" i="2"/>
  <c r="D326" i="2"/>
  <c r="G325" i="2"/>
  <c r="F325" i="2"/>
  <c r="E325" i="2"/>
  <c r="D325" i="2"/>
  <c r="G324" i="2"/>
  <c r="F324" i="2"/>
  <c r="E324" i="2"/>
  <c r="D324" i="2"/>
  <c r="G323" i="2"/>
  <c r="F323" i="2"/>
  <c r="E323" i="2"/>
  <c r="D323" i="2"/>
  <c r="G322" i="2"/>
  <c r="F322" i="2"/>
  <c r="E322" i="2"/>
  <c r="D322" i="2"/>
  <c r="G321" i="2"/>
  <c r="F321" i="2"/>
  <c r="E321" i="2"/>
  <c r="D321" i="2"/>
  <c r="G320" i="2"/>
  <c r="F320" i="2"/>
  <c r="E320" i="2"/>
  <c r="D320" i="2"/>
  <c r="G319" i="2"/>
  <c r="F319" i="2"/>
  <c r="E319" i="2"/>
  <c r="D319" i="2"/>
  <c r="G318" i="2"/>
  <c r="F318" i="2"/>
  <c r="E318" i="2"/>
  <c r="D318" i="2"/>
  <c r="G317" i="2"/>
  <c r="F317" i="2"/>
  <c r="E317" i="2"/>
  <c r="D317" i="2"/>
  <c r="G316" i="2"/>
  <c r="F316" i="2"/>
  <c r="E316" i="2"/>
  <c r="D316" i="2"/>
  <c r="G315" i="2"/>
  <c r="F315" i="2"/>
  <c r="E315" i="2"/>
  <c r="D315" i="2"/>
  <c r="G313" i="2"/>
  <c r="F313" i="2"/>
  <c r="E313" i="2"/>
  <c r="D313" i="2"/>
  <c r="G312" i="2"/>
  <c r="F312" i="2"/>
  <c r="E312" i="2"/>
  <c r="D312" i="2"/>
  <c r="G311" i="2"/>
  <c r="F311" i="2"/>
  <c r="E311" i="2"/>
  <c r="D311" i="2"/>
  <c r="G310" i="2"/>
  <c r="F310" i="2"/>
  <c r="E310" i="2"/>
  <c r="D310" i="2"/>
  <c r="G308" i="2"/>
  <c r="F308" i="2"/>
  <c r="E308" i="2"/>
  <c r="D308" i="2"/>
  <c r="G307" i="2"/>
  <c r="F307" i="2"/>
  <c r="E307" i="2"/>
  <c r="D307" i="2"/>
  <c r="G306" i="2"/>
  <c r="F306" i="2"/>
  <c r="E306" i="2"/>
  <c r="D306" i="2"/>
  <c r="G305" i="2"/>
  <c r="F305" i="2"/>
  <c r="E305" i="2"/>
  <c r="D305" i="2"/>
  <c r="G304" i="2"/>
  <c r="F304" i="2"/>
  <c r="E304" i="2"/>
  <c r="D304" i="2"/>
  <c r="G303" i="2"/>
  <c r="F303" i="2"/>
  <c r="E303" i="2"/>
  <c r="D303" i="2"/>
  <c r="G302" i="2"/>
  <c r="F302" i="2"/>
  <c r="E302" i="2"/>
  <c r="D302" i="2"/>
  <c r="G301" i="2"/>
  <c r="F301" i="2"/>
  <c r="E301" i="2"/>
  <c r="D301" i="2"/>
  <c r="G300" i="2"/>
  <c r="F300" i="2"/>
  <c r="E300" i="2"/>
  <c r="D300" i="2"/>
  <c r="G299" i="2"/>
  <c r="F299" i="2"/>
  <c r="E299" i="2"/>
  <c r="D299" i="2"/>
  <c r="G298" i="2"/>
  <c r="F298" i="2"/>
  <c r="E298" i="2"/>
  <c r="D298" i="2"/>
  <c r="G297" i="2"/>
  <c r="F297" i="2"/>
  <c r="E297" i="2"/>
  <c r="D297" i="2"/>
  <c r="G296" i="2"/>
  <c r="F296" i="2"/>
  <c r="E296" i="2"/>
  <c r="D296" i="2"/>
  <c r="G295" i="2"/>
  <c r="F295" i="2"/>
  <c r="E295" i="2"/>
  <c r="D295" i="2"/>
  <c r="G294" i="2"/>
  <c r="F294" i="2"/>
  <c r="E294" i="2"/>
  <c r="D294" i="2"/>
  <c r="G293" i="2"/>
  <c r="F293" i="2"/>
  <c r="E293" i="2"/>
  <c r="D293" i="2"/>
  <c r="G292" i="2"/>
  <c r="F292" i="2"/>
  <c r="E292" i="2"/>
  <c r="D292" i="2"/>
  <c r="G291" i="2"/>
  <c r="F291" i="2"/>
  <c r="E291" i="2"/>
  <c r="D291" i="2"/>
  <c r="G290" i="2"/>
  <c r="F290" i="2"/>
  <c r="E290" i="2"/>
  <c r="D290" i="2"/>
  <c r="G289" i="2"/>
  <c r="F289" i="2"/>
  <c r="E289" i="2"/>
  <c r="D289" i="2"/>
  <c r="G288" i="2"/>
  <c r="F288" i="2"/>
  <c r="E288" i="2"/>
  <c r="D288" i="2"/>
  <c r="G287" i="2"/>
  <c r="F287" i="2"/>
  <c r="E287" i="2"/>
  <c r="D287" i="2"/>
  <c r="G286" i="2"/>
  <c r="F286" i="2"/>
  <c r="E286" i="2"/>
  <c r="D286" i="2"/>
  <c r="G285" i="2"/>
  <c r="F285" i="2"/>
  <c r="E285" i="2"/>
  <c r="D285" i="2"/>
  <c r="G284" i="2"/>
  <c r="F284" i="2"/>
  <c r="E284" i="2"/>
  <c r="D284" i="2"/>
  <c r="G283" i="2"/>
  <c r="F283" i="2"/>
  <c r="E283" i="2"/>
  <c r="D283" i="2"/>
  <c r="G282" i="2"/>
  <c r="F282" i="2"/>
  <c r="E282" i="2"/>
  <c r="D282" i="2"/>
  <c r="G281" i="2"/>
  <c r="F281" i="2"/>
  <c r="E281" i="2"/>
  <c r="D281" i="2"/>
  <c r="G280" i="2"/>
  <c r="F280" i="2"/>
  <c r="E280" i="2"/>
  <c r="D280" i="2"/>
  <c r="G279" i="2"/>
  <c r="F279" i="2"/>
  <c r="E279" i="2"/>
  <c r="D279" i="2"/>
  <c r="G278" i="2"/>
  <c r="F278" i="2"/>
  <c r="E278" i="2"/>
  <c r="D278" i="2"/>
  <c r="G277" i="2"/>
  <c r="F277" i="2"/>
  <c r="E277" i="2"/>
  <c r="D277" i="2"/>
  <c r="G276" i="2"/>
  <c r="F276" i="2"/>
  <c r="E276" i="2"/>
  <c r="D276" i="2"/>
  <c r="G275" i="2"/>
  <c r="F275" i="2"/>
  <c r="E275" i="2"/>
  <c r="D275" i="2"/>
  <c r="G274" i="2"/>
  <c r="F274" i="2"/>
  <c r="E274" i="2"/>
  <c r="D274" i="2"/>
  <c r="G273" i="2"/>
  <c r="F273" i="2"/>
  <c r="E273" i="2"/>
  <c r="D273" i="2"/>
  <c r="G272" i="2"/>
  <c r="F272" i="2"/>
  <c r="E272" i="2"/>
  <c r="D272" i="2"/>
  <c r="G271" i="2"/>
  <c r="F271" i="2"/>
  <c r="E271" i="2"/>
  <c r="D271" i="2"/>
  <c r="G270" i="2"/>
  <c r="F270" i="2"/>
  <c r="E270" i="2"/>
  <c r="D270" i="2"/>
  <c r="G269" i="2"/>
  <c r="F269" i="2"/>
  <c r="E269" i="2"/>
  <c r="D269" i="2"/>
  <c r="G268" i="2"/>
  <c r="F268" i="2"/>
  <c r="E268" i="2"/>
  <c r="D268" i="2"/>
  <c r="G267" i="2"/>
  <c r="F267" i="2"/>
  <c r="E267" i="2"/>
  <c r="D267" i="2"/>
  <c r="G266" i="2"/>
  <c r="F266" i="2"/>
  <c r="E266" i="2"/>
  <c r="D266" i="2"/>
  <c r="G265" i="2"/>
  <c r="F265" i="2"/>
  <c r="E265" i="2"/>
  <c r="D265" i="2"/>
  <c r="G264" i="2"/>
  <c r="F264" i="2"/>
  <c r="E264" i="2"/>
  <c r="D264" i="2"/>
  <c r="G262" i="2"/>
  <c r="F262" i="2"/>
  <c r="E262" i="2"/>
  <c r="D262" i="2"/>
  <c r="G261" i="2"/>
  <c r="F261" i="2"/>
  <c r="E261" i="2"/>
  <c r="D261" i="2"/>
  <c r="G260" i="2"/>
  <c r="F260" i="2"/>
  <c r="E260" i="2"/>
  <c r="D260" i="2"/>
  <c r="G259" i="2"/>
  <c r="F259" i="2"/>
  <c r="E259" i="2"/>
  <c r="D259" i="2"/>
  <c r="G258" i="2"/>
  <c r="F258" i="2"/>
  <c r="E258" i="2"/>
  <c r="D258" i="2"/>
  <c r="G257" i="2"/>
  <c r="F257" i="2"/>
  <c r="E257" i="2"/>
  <c r="D257" i="2"/>
  <c r="G256" i="2"/>
  <c r="F256" i="2"/>
  <c r="E256" i="2"/>
  <c r="D256" i="2"/>
  <c r="G255" i="2"/>
  <c r="F255" i="2"/>
  <c r="E255" i="2"/>
  <c r="D255" i="2"/>
  <c r="G254" i="2"/>
  <c r="F254" i="2"/>
  <c r="E254" i="2"/>
  <c r="D254" i="2"/>
  <c r="G253" i="2"/>
  <c r="F253" i="2"/>
  <c r="E253" i="2"/>
  <c r="D253" i="2"/>
  <c r="G252" i="2"/>
  <c r="F252" i="2"/>
  <c r="E252" i="2"/>
  <c r="D252" i="2"/>
  <c r="G251" i="2"/>
  <c r="F251" i="2"/>
  <c r="E251" i="2"/>
  <c r="D251" i="2"/>
  <c r="G250" i="2"/>
  <c r="F250" i="2"/>
  <c r="E250" i="2"/>
  <c r="D250" i="2"/>
  <c r="G249" i="2"/>
  <c r="F249" i="2"/>
  <c r="E249" i="2"/>
  <c r="D249" i="2"/>
  <c r="G248" i="2"/>
  <c r="F248" i="2"/>
  <c r="E248" i="2"/>
  <c r="D248" i="2"/>
  <c r="G247" i="2"/>
  <c r="F247" i="2"/>
  <c r="E247" i="2"/>
  <c r="D247" i="2"/>
  <c r="G246" i="2"/>
  <c r="F246" i="2"/>
  <c r="E246" i="2"/>
  <c r="D246" i="2"/>
  <c r="G245" i="2"/>
  <c r="F245" i="2"/>
  <c r="E245" i="2"/>
  <c r="D245" i="2"/>
  <c r="G244" i="2"/>
  <c r="F244" i="2"/>
  <c r="E244" i="2"/>
  <c r="D244" i="2"/>
  <c r="G243" i="2"/>
  <c r="F243" i="2"/>
  <c r="E243" i="2"/>
  <c r="D243" i="2"/>
  <c r="G242" i="2"/>
  <c r="F242" i="2"/>
  <c r="E242" i="2"/>
  <c r="D242" i="2"/>
  <c r="G241" i="2"/>
  <c r="F241" i="2"/>
  <c r="E241" i="2"/>
  <c r="D241" i="2"/>
  <c r="G240" i="2"/>
  <c r="F240" i="2"/>
  <c r="E240" i="2"/>
  <c r="D240" i="2"/>
  <c r="G239" i="2"/>
  <c r="F239" i="2"/>
  <c r="E239" i="2"/>
  <c r="D239" i="2"/>
  <c r="G238" i="2"/>
  <c r="F238" i="2"/>
  <c r="E238" i="2"/>
  <c r="D238" i="2"/>
  <c r="G237" i="2"/>
  <c r="F237" i="2"/>
  <c r="E237" i="2"/>
  <c r="D237" i="2"/>
  <c r="G236" i="2"/>
  <c r="F236" i="2"/>
  <c r="E236" i="2"/>
  <c r="D236" i="2"/>
  <c r="G235" i="2"/>
  <c r="F235" i="2"/>
  <c r="E235" i="2"/>
  <c r="D235" i="2"/>
  <c r="G234" i="2"/>
  <c r="F234" i="2"/>
  <c r="E234" i="2"/>
  <c r="D234" i="2"/>
  <c r="G233" i="2"/>
  <c r="F233" i="2"/>
  <c r="E233" i="2"/>
  <c r="D233" i="2"/>
  <c r="G232" i="2"/>
  <c r="F232" i="2"/>
  <c r="E232" i="2"/>
  <c r="D232" i="2"/>
  <c r="G231" i="2"/>
  <c r="F231" i="2"/>
  <c r="E231" i="2"/>
  <c r="D231" i="2"/>
  <c r="G230" i="2"/>
  <c r="F230" i="2"/>
  <c r="E230" i="2"/>
  <c r="D230" i="2"/>
  <c r="G229" i="2"/>
  <c r="F229" i="2"/>
  <c r="E229" i="2"/>
  <c r="D229" i="2"/>
  <c r="G228" i="2"/>
  <c r="F228" i="2"/>
  <c r="E228" i="2"/>
  <c r="D228" i="2"/>
  <c r="G227" i="2"/>
  <c r="F227" i="2"/>
  <c r="E227" i="2"/>
  <c r="D227" i="2"/>
  <c r="G226" i="2"/>
  <c r="F226" i="2"/>
  <c r="E226" i="2"/>
  <c r="D226" i="2"/>
  <c r="G225" i="2"/>
  <c r="F225" i="2"/>
  <c r="E225" i="2"/>
  <c r="D225" i="2"/>
  <c r="G224" i="2"/>
  <c r="F224" i="2"/>
  <c r="E224" i="2"/>
  <c r="D224" i="2"/>
  <c r="G223" i="2"/>
  <c r="F223" i="2"/>
  <c r="E223" i="2"/>
  <c r="D223" i="2"/>
  <c r="G222" i="2"/>
  <c r="F222" i="2"/>
  <c r="E222" i="2"/>
  <c r="D222" i="2"/>
  <c r="G221" i="2"/>
  <c r="F221" i="2"/>
  <c r="E221" i="2"/>
  <c r="D221" i="2"/>
  <c r="G220" i="2"/>
  <c r="F220" i="2"/>
  <c r="E220" i="2"/>
  <c r="D220" i="2"/>
  <c r="G219" i="2"/>
  <c r="F219" i="2"/>
  <c r="E219" i="2"/>
  <c r="D219" i="2"/>
  <c r="G218" i="2"/>
  <c r="F218" i="2"/>
  <c r="E218" i="2"/>
  <c r="D218" i="2"/>
  <c r="G217" i="2"/>
  <c r="F217" i="2"/>
  <c r="E217" i="2"/>
  <c r="D217" i="2"/>
  <c r="G216" i="2"/>
  <c r="F216" i="2"/>
  <c r="E216" i="2"/>
  <c r="D216" i="2"/>
  <c r="G215" i="2"/>
  <c r="F215" i="2"/>
  <c r="E215" i="2"/>
  <c r="D215" i="2"/>
  <c r="G214" i="2"/>
  <c r="F214" i="2"/>
  <c r="E214" i="2"/>
  <c r="D214" i="2"/>
  <c r="G213" i="2"/>
  <c r="F213" i="2"/>
  <c r="E213" i="2"/>
  <c r="D213" i="2"/>
  <c r="G212" i="2"/>
  <c r="F212" i="2"/>
  <c r="E212" i="2"/>
  <c r="D212" i="2"/>
  <c r="G211" i="2"/>
  <c r="F211" i="2"/>
  <c r="E211" i="2"/>
  <c r="D211" i="2"/>
  <c r="G210" i="2"/>
  <c r="F210" i="2"/>
  <c r="E210" i="2"/>
  <c r="D210" i="2"/>
  <c r="G209" i="2"/>
  <c r="F209" i="2"/>
  <c r="E209" i="2"/>
  <c r="D209" i="2"/>
  <c r="G208" i="2"/>
  <c r="F208" i="2"/>
  <c r="E208" i="2"/>
  <c r="D208" i="2"/>
  <c r="G207" i="2"/>
  <c r="F207" i="2"/>
  <c r="E207" i="2"/>
  <c r="D207" i="2"/>
  <c r="G206" i="2"/>
  <c r="F206" i="2"/>
  <c r="E206" i="2"/>
  <c r="D206" i="2"/>
  <c r="G205" i="2"/>
  <c r="F205" i="2"/>
  <c r="E205" i="2"/>
  <c r="D205" i="2"/>
  <c r="G204" i="2"/>
  <c r="F204" i="2"/>
  <c r="E204" i="2"/>
  <c r="D204" i="2"/>
  <c r="G203" i="2"/>
  <c r="F203" i="2"/>
  <c r="E203" i="2"/>
  <c r="D203" i="2"/>
  <c r="G202" i="2"/>
  <c r="F202" i="2"/>
  <c r="E202" i="2"/>
  <c r="D202" i="2"/>
  <c r="G201" i="2"/>
  <c r="F201" i="2"/>
  <c r="E201" i="2"/>
  <c r="D201" i="2"/>
  <c r="G200" i="2"/>
  <c r="F200" i="2"/>
  <c r="E200" i="2"/>
  <c r="D200" i="2"/>
  <c r="G199" i="2"/>
  <c r="F199" i="2"/>
  <c r="E199" i="2"/>
  <c r="D199" i="2"/>
  <c r="G198" i="2"/>
  <c r="F198" i="2"/>
  <c r="E198" i="2"/>
  <c r="D198" i="2"/>
  <c r="G197" i="2"/>
  <c r="F197" i="2"/>
  <c r="E197" i="2"/>
  <c r="D197" i="2"/>
  <c r="G196" i="2"/>
  <c r="F196" i="2"/>
  <c r="E196" i="2"/>
  <c r="D196" i="2"/>
  <c r="G195" i="2"/>
  <c r="F195" i="2"/>
  <c r="E195" i="2"/>
  <c r="D195" i="2"/>
  <c r="G194" i="2"/>
  <c r="F194" i="2"/>
  <c r="E194" i="2"/>
  <c r="D194" i="2"/>
  <c r="G193" i="2"/>
  <c r="F193" i="2"/>
  <c r="E193" i="2"/>
  <c r="D193" i="2"/>
  <c r="G192" i="2"/>
  <c r="F192" i="2"/>
  <c r="E192" i="2"/>
  <c r="D192" i="2"/>
  <c r="G191" i="2"/>
  <c r="F191" i="2"/>
  <c r="E191" i="2"/>
  <c r="D191" i="2"/>
  <c r="G190" i="2"/>
  <c r="F190" i="2"/>
  <c r="E190" i="2"/>
  <c r="D190" i="2"/>
  <c r="G189" i="2"/>
  <c r="F189" i="2"/>
  <c r="E189" i="2"/>
  <c r="D189" i="2"/>
  <c r="G188" i="2"/>
  <c r="F188" i="2"/>
  <c r="E188" i="2"/>
  <c r="D188" i="2"/>
  <c r="G187" i="2"/>
  <c r="F187" i="2"/>
  <c r="E187" i="2"/>
  <c r="D187" i="2"/>
  <c r="G186" i="2"/>
  <c r="F186" i="2"/>
  <c r="E186" i="2"/>
  <c r="D186" i="2"/>
  <c r="G185" i="2"/>
  <c r="F185" i="2"/>
  <c r="E185" i="2"/>
  <c r="D185" i="2"/>
  <c r="G184" i="2"/>
  <c r="F184" i="2"/>
  <c r="E184" i="2"/>
  <c r="D184" i="2"/>
  <c r="G183" i="2"/>
  <c r="F183" i="2"/>
  <c r="E183" i="2"/>
  <c r="D183" i="2"/>
  <c r="G182" i="2"/>
  <c r="F182" i="2"/>
  <c r="E182" i="2"/>
  <c r="D182" i="2"/>
  <c r="G181" i="2"/>
  <c r="F181" i="2"/>
  <c r="E181" i="2"/>
  <c r="D181" i="2"/>
  <c r="G180" i="2"/>
  <c r="F180" i="2"/>
  <c r="E180" i="2"/>
  <c r="D180" i="2"/>
  <c r="G179" i="2"/>
  <c r="F179" i="2"/>
  <c r="E179" i="2"/>
  <c r="D179" i="2"/>
  <c r="G178" i="2"/>
  <c r="F178" i="2"/>
  <c r="E178" i="2"/>
  <c r="D178" i="2"/>
  <c r="G177" i="2"/>
  <c r="F177" i="2"/>
  <c r="E177" i="2"/>
  <c r="D177" i="2"/>
  <c r="G176" i="2"/>
  <c r="F176" i="2"/>
  <c r="E176" i="2"/>
  <c r="D176" i="2"/>
  <c r="G175" i="2"/>
  <c r="F175" i="2"/>
  <c r="E175" i="2"/>
  <c r="D175" i="2"/>
  <c r="G174" i="2"/>
  <c r="F174" i="2"/>
  <c r="E174" i="2"/>
  <c r="D174" i="2"/>
  <c r="G173" i="2"/>
  <c r="F173" i="2"/>
  <c r="E173" i="2"/>
  <c r="D173" i="2"/>
  <c r="G172" i="2"/>
  <c r="F172" i="2"/>
  <c r="E172" i="2"/>
  <c r="D172" i="2"/>
  <c r="G171" i="2"/>
  <c r="F171" i="2"/>
  <c r="E171" i="2"/>
  <c r="D171" i="2"/>
  <c r="G170" i="2"/>
  <c r="F170" i="2"/>
  <c r="E170" i="2"/>
  <c r="D170" i="2"/>
  <c r="G169" i="2"/>
  <c r="F169" i="2"/>
  <c r="E169" i="2"/>
  <c r="D169" i="2"/>
  <c r="G168" i="2"/>
  <c r="F168" i="2"/>
  <c r="E168" i="2"/>
  <c r="D168" i="2"/>
  <c r="G167" i="2"/>
  <c r="F167" i="2"/>
  <c r="E167" i="2"/>
  <c r="D167" i="2"/>
  <c r="G166" i="2"/>
  <c r="F166" i="2"/>
  <c r="E166" i="2"/>
  <c r="D166" i="2"/>
  <c r="G165" i="2"/>
  <c r="F165" i="2"/>
  <c r="E165" i="2"/>
  <c r="D165" i="2"/>
  <c r="G164" i="2"/>
  <c r="F164" i="2"/>
  <c r="E164" i="2"/>
  <c r="D164" i="2"/>
  <c r="G163" i="2"/>
  <c r="F163" i="2"/>
  <c r="E163" i="2"/>
  <c r="D163" i="2"/>
  <c r="G162" i="2"/>
  <c r="F162" i="2"/>
  <c r="E162" i="2"/>
  <c r="D162" i="2"/>
  <c r="G161" i="2"/>
  <c r="F161" i="2"/>
  <c r="E161" i="2"/>
  <c r="D161" i="2"/>
  <c r="G160" i="2"/>
  <c r="F160" i="2"/>
  <c r="E160" i="2"/>
  <c r="D160" i="2"/>
  <c r="G159" i="2"/>
  <c r="F159" i="2"/>
  <c r="E159" i="2"/>
  <c r="D159" i="2"/>
  <c r="G158" i="2"/>
  <c r="F158" i="2"/>
  <c r="E158" i="2"/>
  <c r="D158" i="2"/>
  <c r="G157" i="2"/>
  <c r="F157" i="2"/>
  <c r="E157" i="2"/>
  <c r="D157" i="2"/>
  <c r="G155" i="2"/>
  <c r="F155" i="2"/>
  <c r="E155" i="2"/>
  <c r="D155" i="2"/>
  <c r="G154" i="2"/>
  <c r="F154" i="2"/>
  <c r="E154" i="2"/>
  <c r="D154" i="2"/>
  <c r="G153" i="2"/>
  <c r="F153" i="2"/>
  <c r="E153" i="2"/>
  <c r="D153" i="2"/>
  <c r="G152" i="2"/>
  <c r="F152" i="2"/>
  <c r="E152" i="2"/>
  <c r="D152" i="2"/>
  <c r="G151" i="2"/>
  <c r="F151" i="2"/>
  <c r="E151" i="2"/>
  <c r="D151" i="2"/>
  <c r="G150" i="2"/>
  <c r="F150" i="2"/>
  <c r="E150" i="2"/>
  <c r="D150" i="2"/>
  <c r="G149" i="2"/>
  <c r="F149" i="2"/>
  <c r="E149" i="2"/>
  <c r="D149" i="2"/>
  <c r="G148" i="2"/>
  <c r="F148" i="2"/>
  <c r="E148" i="2"/>
  <c r="D148" i="2"/>
  <c r="G147" i="2"/>
  <c r="F147" i="2"/>
  <c r="E147" i="2"/>
  <c r="D147" i="2"/>
  <c r="G146" i="2"/>
  <c r="F146" i="2"/>
  <c r="E146" i="2"/>
  <c r="D146" i="2"/>
  <c r="G145" i="2"/>
  <c r="F145" i="2"/>
  <c r="E145" i="2"/>
  <c r="D145" i="2"/>
  <c r="G144" i="2"/>
  <c r="F144" i="2"/>
  <c r="E144" i="2"/>
  <c r="D144" i="2"/>
  <c r="G143" i="2"/>
  <c r="F143" i="2"/>
  <c r="E143" i="2"/>
  <c r="D143" i="2"/>
  <c r="G142" i="2"/>
  <c r="F142" i="2"/>
  <c r="E142" i="2"/>
  <c r="D142" i="2"/>
  <c r="G141" i="2"/>
  <c r="F141" i="2"/>
  <c r="E141" i="2"/>
  <c r="D141" i="2"/>
  <c r="G140" i="2"/>
  <c r="F140" i="2"/>
  <c r="E140" i="2"/>
  <c r="D140" i="2"/>
  <c r="G139" i="2"/>
  <c r="F139" i="2"/>
  <c r="E139" i="2"/>
  <c r="D139" i="2"/>
  <c r="G138" i="2"/>
  <c r="F138" i="2"/>
  <c r="E138" i="2"/>
  <c r="D138" i="2"/>
  <c r="G137" i="2"/>
  <c r="F137" i="2"/>
  <c r="E137" i="2"/>
  <c r="D137" i="2"/>
  <c r="G136" i="2"/>
  <c r="F136" i="2"/>
  <c r="E136" i="2"/>
  <c r="D136" i="2"/>
  <c r="G135" i="2"/>
  <c r="F135" i="2"/>
  <c r="E135" i="2"/>
  <c r="D135" i="2"/>
  <c r="G134" i="2"/>
  <c r="F134" i="2"/>
  <c r="E134" i="2"/>
  <c r="D134" i="2"/>
  <c r="G133" i="2"/>
  <c r="F133" i="2"/>
  <c r="E133" i="2"/>
  <c r="D133" i="2"/>
  <c r="G132" i="2"/>
  <c r="F132" i="2"/>
  <c r="E132" i="2"/>
  <c r="D132" i="2"/>
  <c r="G131" i="2"/>
  <c r="F131" i="2"/>
  <c r="E131" i="2"/>
  <c r="D131" i="2"/>
  <c r="G130" i="2"/>
  <c r="F130" i="2"/>
  <c r="E130" i="2"/>
  <c r="D130" i="2"/>
  <c r="G129" i="2"/>
  <c r="F129" i="2"/>
  <c r="E129" i="2"/>
  <c r="D129" i="2"/>
  <c r="G128" i="2"/>
  <c r="F128" i="2"/>
  <c r="E128" i="2"/>
  <c r="D128" i="2"/>
  <c r="G127" i="2"/>
  <c r="F127" i="2"/>
  <c r="E127" i="2"/>
  <c r="D127" i="2"/>
  <c r="G126" i="2"/>
  <c r="F126" i="2"/>
  <c r="E126" i="2"/>
  <c r="D126" i="2"/>
  <c r="G125" i="2"/>
  <c r="F125" i="2"/>
  <c r="E125" i="2"/>
  <c r="D125" i="2"/>
  <c r="G124" i="2"/>
  <c r="F124" i="2"/>
  <c r="E124" i="2"/>
  <c r="D124" i="2"/>
  <c r="G123" i="2"/>
  <c r="F123" i="2"/>
  <c r="E123" i="2"/>
  <c r="D123" i="2"/>
  <c r="G122" i="2"/>
  <c r="F122" i="2"/>
  <c r="E122" i="2"/>
  <c r="D122" i="2"/>
  <c r="G120" i="2"/>
  <c r="F120" i="2"/>
  <c r="E120" i="2"/>
  <c r="D120" i="2"/>
  <c r="G119" i="2"/>
  <c r="F119" i="2"/>
  <c r="E119" i="2"/>
  <c r="D119" i="2"/>
  <c r="G118" i="2"/>
  <c r="F118" i="2"/>
  <c r="E118" i="2"/>
  <c r="D118" i="2"/>
  <c r="G117" i="2"/>
  <c r="F117" i="2"/>
  <c r="E117" i="2"/>
  <c r="D117" i="2"/>
  <c r="G116" i="2"/>
  <c r="F116" i="2"/>
  <c r="E116" i="2"/>
  <c r="D116" i="2"/>
  <c r="G115" i="2"/>
  <c r="F115" i="2"/>
  <c r="E115" i="2"/>
  <c r="D115" i="2"/>
  <c r="G114" i="2"/>
  <c r="F114" i="2"/>
  <c r="E114" i="2"/>
  <c r="D114" i="2"/>
  <c r="G113" i="2"/>
  <c r="F113" i="2"/>
  <c r="E113" i="2"/>
  <c r="D113" i="2"/>
  <c r="G112" i="2"/>
  <c r="F112" i="2"/>
  <c r="E112" i="2"/>
  <c r="D112" i="2"/>
  <c r="G111" i="2"/>
  <c r="F111" i="2"/>
  <c r="E111" i="2"/>
  <c r="D111" i="2"/>
  <c r="G110" i="2"/>
  <c r="F110" i="2"/>
  <c r="E110" i="2"/>
  <c r="D110" i="2"/>
  <c r="G109" i="2"/>
  <c r="F109" i="2"/>
  <c r="E109" i="2"/>
  <c r="D109" i="2"/>
  <c r="G108" i="2"/>
  <c r="F108" i="2"/>
  <c r="E108" i="2"/>
  <c r="D108" i="2"/>
  <c r="G107" i="2"/>
  <c r="F107" i="2"/>
  <c r="E107" i="2"/>
  <c r="D107" i="2"/>
  <c r="G106" i="2"/>
  <c r="F106" i="2"/>
  <c r="E106" i="2"/>
  <c r="D106" i="2"/>
  <c r="G105" i="2"/>
  <c r="F105" i="2"/>
  <c r="E105" i="2"/>
  <c r="D105" i="2"/>
  <c r="G104" i="2"/>
  <c r="F104" i="2"/>
  <c r="E104" i="2"/>
  <c r="D104" i="2"/>
  <c r="G103" i="2"/>
  <c r="F103" i="2"/>
  <c r="E103" i="2"/>
  <c r="D103" i="2"/>
  <c r="G102" i="2"/>
  <c r="F102" i="2"/>
  <c r="E102" i="2"/>
  <c r="D102" i="2"/>
  <c r="G101" i="2"/>
  <c r="F101" i="2"/>
  <c r="E101" i="2"/>
  <c r="D101" i="2"/>
  <c r="G100" i="2"/>
  <c r="F100" i="2"/>
  <c r="E100" i="2"/>
  <c r="D100" i="2"/>
  <c r="G99" i="2"/>
  <c r="F99" i="2"/>
  <c r="E99" i="2"/>
  <c r="D99" i="2"/>
  <c r="G98" i="2"/>
  <c r="F98" i="2"/>
  <c r="E98" i="2"/>
  <c r="D98" i="2"/>
  <c r="G97" i="2"/>
  <c r="F97" i="2"/>
  <c r="E97" i="2"/>
  <c r="D97" i="2"/>
  <c r="G96" i="2"/>
  <c r="F96" i="2"/>
  <c r="E96" i="2"/>
  <c r="D96" i="2"/>
  <c r="G95" i="2"/>
  <c r="F95" i="2"/>
  <c r="E95" i="2"/>
  <c r="D95" i="2"/>
  <c r="G94" i="2"/>
  <c r="F94" i="2"/>
  <c r="E94" i="2"/>
  <c r="D94" i="2"/>
  <c r="G93" i="2"/>
  <c r="F93" i="2"/>
  <c r="E93" i="2"/>
  <c r="D93" i="2"/>
  <c r="G92" i="2"/>
  <c r="F92" i="2"/>
  <c r="E92" i="2"/>
  <c r="D92" i="2"/>
  <c r="G91" i="2"/>
  <c r="F91" i="2"/>
  <c r="E91" i="2"/>
  <c r="D91" i="2"/>
  <c r="G90" i="2"/>
  <c r="F90" i="2"/>
  <c r="E90" i="2"/>
  <c r="D90" i="2"/>
  <c r="G89" i="2"/>
  <c r="F89" i="2"/>
  <c r="E89" i="2"/>
  <c r="D89" i="2"/>
  <c r="G88" i="2"/>
  <c r="F88" i="2"/>
  <c r="E88" i="2"/>
  <c r="D88" i="2"/>
  <c r="G87" i="2"/>
  <c r="F87" i="2"/>
  <c r="E87" i="2"/>
  <c r="D87" i="2"/>
  <c r="G86" i="2"/>
  <c r="F86" i="2"/>
  <c r="E86" i="2"/>
  <c r="D86" i="2"/>
  <c r="G85" i="2"/>
  <c r="F85" i="2"/>
  <c r="E85" i="2"/>
  <c r="D85" i="2"/>
  <c r="G84" i="2"/>
  <c r="F84" i="2"/>
  <c r="E84" i="2"/>
  <c r="D84" i="2"/>
  <c r="G83" i="2"/>
  <c r="F83" i="2"/>
  <c r="E83" i="2"/>
  <c r="D83" i="2"/>
  <c r="G82" i="2"/>
  <c r="F82" i="2"/>
  <c r="E82" i="2"/>
  <c r="D82" i="2"/>
  <c r="G81" i="2"/>
  <c r="F81" i="2"/>
  <c r="E81" i="2"/>
  <c r="D81" i="2"/>
  <c r="G80" i="2"/>
  <c r="F80" i="2"/>
  <c r="E80" i="2"/>
  <c r="D80" i="2"/>
  <c r="G79" i="2"/>
  <c r="F79" i="2"/>
  <c r="E79" i="2"/>
  <c r="D79" i="2"/>
  <c r="G78" i="2"/>
  <c r="F78" i="2"/>
  <c r="E78" i="2"/>
  <c r="D78" i="2"/>
  <c r="G77" i="2"/>
  <c r="F77" i="2"/>
  <c r="E77" i="2"/>
  <c r="D77" i="2"/>
  <c r="G76" i="2"/>
  <c r="F76" i="2"/>
  <c r="E76" i="2"/>
  <c r="D76" i="2"/>
  <c r="G75" i="2"/>
  <c r="F75" i="2"/>
  <c r="E75" i="2"/>
  <c r="D75" i="2"/>
  <c r="G74" i="2"/>
  <c r="F74" i="2"/>
  <c r="E74" i="2"/>
  <c r="D74" i="2"/>
  <c r="G73" i="2"/>
  <c r="F73" i="2"/>
  <c r="E73" i="2"/>
  <c r="D73" i="2"/>
  <c r="G72" i="2"/>
  <c r="F72" i="2"/>
  <c r="E72" i="2"/>
  <c r="D72" i="2"/>
  <c r="G71" i="2"/>
  <c r="F71" i="2"/>
  <c r="E71" i="2"/>
  <c r="D71" i="2"/>
  <c r="G70" i="2"/>
  <c r="F70" i="2"/>
  <c r="E70" i="2"/>
  <c r="D70" i="2"/>
  <c r="G69" i="2"/>
  <c r="F69" i="2"/>
  <c r="E69" i="2"/>
  <c r="D69" i="2"/>
  <c r="G68" i="2"/>
  <c r="F68" i="2"/>
  <c r="E68" i="2"/>
  <c r="D68" i="2"/>
  <c r="G67" i="2"/>
  <c r="F67" i="2"/>
  <c r="E67" i="2"/>
  <c r="D67" i="2"/>
  <c r="G66" i="2"/>
  <c r="F66" i="2"/>
  <c r="E66" i="2"/>
  <c r="D66" i="2"/>
  <c r="G65" i="2"/>
  <c r="F65" i="2"/>
  <c r="E65" i="2"/>
  <c r="D65" i="2"/>
  <c r="G64" i="2"/>
  <c r="F64" i="2"/>
  <c r="E64" i="2"/>
  <c r="D64" i="2"/>
  <c r="G63" i="2"/>
  <c r="F63" i="2"/>
  <c r="E63" i="2"/>
  <c r="D63" i="2"/>
  <c r="G62" i="2"/>
  <c r="F62" i="2"/>
  <c r="E62" i="2"/>
  <c r="D62" i="2"/>
  <c r="G61" i="2"/>
  <c r="F61" i="2"/>
  <c r="E61" i="2"/>
  <c r="D61" i="2"/>
  <c r="G60" i="2"/>
  <c r="F60" i="2"/>
  <c r="E60" i="2"/>
  <c r="D60" i="2"/>
  <c r="G59" i="2"/>
  <c r="F59" i="2"/>
  <c r="E59" i="2"/>
  <c r="D59" i="2"/>
  <c r="G58" i="2"/>
  <c r="F58" i="2"/>
  <c r="E58" i="2"/>
  <c r="D58" i="2"/>
  <c r="G57" i="2"/>
  <c r="F57" i="2"/>
  <c r="E57" i="2"/>
  <c r="D57" i="2"/>
  <c r="G56" i="2"/>
  <c r="F56" i="2"/>
  <c r="E56" i="2"/>
  <c r="D56" i="2"/>
  <c r="G55" i="2"/>
  <c r="F55" i="2"/>
  <c r="E55" i="2"/>
  <c r="D55" i="2"/>
  <c r="G54" i="2"/>
  <c r="F54" i="2"/>
  <c r="E54" i="2"/>
  <c r="D54" i="2"/>
  <c r="G53" i="2"/>
  <c r="F53" i="2"/>
  <c r="E53" i="2"/>
  <c r="D53" i="2"/>
  <c r="G52" i="2"/>
  <c r="F52" i="2"/>
  <c r="E52" i="2"/>
  <c r="D52" i="2"/>
  <c r="G51" i="2"/>
  <c r="F51" i="2"/>
  <c r="E51" i="2"/>
  <c r="D51" i="2"/>
  <c r="G49" i="2"/>
  <c r="F49" i="2"/>
  <c r="E49" i="2"/>
  <c r="D49" i="2"/>
  <c r="G48" i="2"/>
  <c r="F48" i="2"/>
  <c r="E48" i="2"/>
  <c r="D48" i="2"/>
  <c r="G47" i="2"/>
  <c r="F47" i="2"/>
  <c r="E47" i="2"/>
  <c r="D47" i="2"/>
  <c r="G46" i="2"/>
  <c r="F46" i="2"/>
  <c r="E46" i="2"/>
  <c r="D46" i="2"/>
  <c r="G45" i="2"/>
  <c r="F45" i="2"/>
  <c r="E45" i="2"/>
  <c r="D45" i="2"/>
  <c r="G44" i="2"/>
  <c r="F44" i="2"/>
  <c r="E44" i="2"/>
  <c r="D44" i="2"/>
  <c r="G43" i="2"/>
  <c r="F43" i="2"/>
  <c r="E43" i="2"/>
  <c r="D43" i="2"/>
  <c r="G42" i="2"/>
  <c r="F42" i="2"/>
  <c r="E42" i="2"/>
  <c r="D42" i="2"/>
  <c r="G41" i="2"/>
  <c r="F41" i="2"/>
  <c r="E41" i="2"/>
  <c r="D41" i="2"/>
  <c r="G40" i="2"/>
  <c r="F40" i="2"/>
  <c r="E40" i="2"/>
  <c r="D40" i="2"/>
  <c r="G39" i="2"/>
  <c r="F39" i="2"/>
  <c r="E39" i="2"/>
  <c r="D39" i="2"/>
  <c r="G38" i="2"/>
  <c r="F38" i="2"/>
  <c r="E38" i="2"/>
  <c r="D38" i="2"/>
  <c r="G37" i="2"/>
  <c r="F37" i="2"/>
  <c r="E37" i="2"/>
  <c r="D37" i="2"/>
  <c r="G36" i="2"/>
  <c r="F36" i="2"/>
  <c r="E36" i="2"/>
  <c r="D36" i="2"/>
  <c r="G35" i="2"/>
  <c r="F35" i="2"/>
  <c r="E35" i="2"/>
  <c r="D35" i="2"/>
  <c r="G34" i="2"/>
  <c r="F34" i="2"/>
  <c r="E34" i="2"/>
  <c r="D34" i="2"/>
  <c r="G32" i="2"/>
  <c r="F32" i="2"/>
  <c r="E32" i="2"/>
  <c r="D32" i="2"/>
  <c r="G31" i="2"/>
  <c r="F31" i="2"/>
  <c r="E31" i="2"/>
  <c r="D31" i="2"/>
  <c r="G30" i="2"/>
  <c r="F30" i="2"/>
  <c r="E30" i="2"/>
  <c r="D30" i="2"/>
  <c r="G29" i="2"/>
  <c r="F29" i="2"/>
  <c r="E29" i="2"/>
  <c r="D29" i="2"/>
  <c r="G28" i="2"/>
  <c r="F28" i="2"/>
  <c r="E28" i="2"/>
  <c r="D28" i="2"/>
  <c r="G27" i="2"/>
  <c r="F27" i="2"/>
  <c r="E27" i="2"/>
  <c r="D27" i="2"/>
  <c r="G25" i="2"/>
  <c r="F25" i="2"/>
  <c r="E25" i="2"/>
  <c r="D25" i="2"/>
  <c r="G24" i="2"/>
  <c r="F24" i="2"/>
  <c r="E24" i="2"/>
  <c r="D24" i="2"/>
  <c r="G23" i="2"/>
  <c r="F23" i="2"/>
  <c r="E23" i="2"/>
  <c r="D23" i="2"/>
  <c r="G22" i="2"/>
  <c r="F22" i="2"/>
  <c r="E22" i="2"/>
  <c r="D22" i="2"/>
  <c r="G21" i="2"/>
  <c r="F21" i="2"/>
  <c r="E21" i="2"/>
  <c r="D21" i="2"/>
  <c r="G20" i="2"/>
  <c r="F20" i="2"/>
  <c r="E20" i="2"/>
  <c r="D20" i="2"/>
  <c r="G19" i="2"/>
  <c r="F19" i="2"/>
  <c r="E19" i="2"/>
  <c r="D19" i="2"/>
  <c r="G18" i="2"/>
  <c r="F18" i="2"/>
  <c r="E18" i="2"/>
  <c r="D18" i="2"/>
  <c r="G17" i="2"/>
  <c r="F17" i="2"/>
  <c r="E17" i="2"/>
  <c r="D17" i="2"/>
  <c r="G16" i="2"/>
  <c r="F16" i="2"/>
  <c r="E16" i="2"/>
  <c r="D16" i="2"/>
  <c r="G15" i="2"/>
  <c r="F15" i="2"/>
  <c r="E15" i="2"/>
  <c r="D15" i="2"/>
  <c r="G14" i="2"/>
  <c r="F14" i="2"/>
  <c r="E14" i="2"/>
  <c r="D14" i="2"/>
  <c r="G13" i="2"/>
  <c r="F13" i="2"/>
  <c r="E13" i="2"/>
  <c r="D13" i="2"/>
  <c r="A970" i="2" l="1"/>
  <c r="A971" i="2" s="1"/>
  <c r="A972" i="2" s="1"/>
  <c r="A973" i="2" s="1"/>
  <c r="A974" i="2" s="1"/>
  <c r="A975" i="2" s="1"/>
  <c r="A976" i="2" s="1"/>
  <c r="A977" i="2" s="1"/>
  <c r="A978" i="2" s="1"/>
  <c r="A979" i="2" s="1"/>
  <c r="A980" i="2" s="1"/>
  <c r="A981" i="2" s="1"/>
  <c r="A982" i="2" s="1"/>
  <c r="A983" i="2" s="1"/>
  <c r="A984" i="2" s="1"/>
  <c r="A985" i="2" s="1"/>
  <c r="A986" i="2" s="1"/>
  <c r="A1064" i="2" l="1"/>
  <c r="A1065" i="2" s="1"/>
  <c r="A1066" i="2" s="1"/>
  <c r="A1067" i="2" s="1"/>
  <c r="A1068" i="2" s="1"/>
  <c r="A1069" i="2" s="1"/>
  <c r="A1070" i="2" s="1"/>
  <c r="A1071" i="2" s="1"/>
  <c r="A1072" i="2" s="1"/>
  <c r="A1073" i="2" s="1"/>
  <c r="A1074" i="2" s="1"/>
  <c r="A1075" i="2" s="1"/>
  <c r="A1076" i="2" s="1"/>
  <c r="A1077" i="2" s="1"/>
  <c r="A1078" i="2" s="1"/>
  <c r="A1079" i="2" s="1"/>
  <c r="A1080" i="2" s="1"/>
  <c r="A1081" i="2" s="1"/>
  <c r="A1082" i="2" s="1"/>
  <c r="A1061" i="2"/>
  <c r="A1058" i="2"/>
  <c r="A1055" i="2"/>
  <c r="A907" i="2"/>
  <c r="A908" i="2" s="1"/>
  <c r="A909" i="2" s="1"/>
  <c r="A910" i="2" s="1"/>
  <c r="A911" i="2" s="1"/>
  <c r="A912" i="2" s="1"/>
  <c r="A913" i="2" s="1"/>
  <c r="A914" i="2" s="1"/>
  <c r="A915" i="2" s="1"/>
  <c r="A916" i="2" s="1"/>
  <c r="A917" i="2" s="1"/>
  <c r="A918" i="2" s="1"/>
  <c r="A919" i="2" s="1"/>
  <c r="A920" i="2" s="1"/>
  <c r="A921" i="2" s="1"/>
  <c r="A922" i="2" s="1"/>
  <c r="A923" i="2" s="1"/>
  <c r="A924" i="2" s="1"/>
  <c r="A925" i="2" s="1"/>
  <c r="A926" i="2" s="1"/>
  <c r="A927" i="2" s="1"/>
  <c r="A928" i="2" s="1"/>
  <c r="A929" i="2" s="1"/>
  <c r="A930" i="2" s="1"/>
  <c r="A931" i="2" s="1"/>
  <c r="A932" i="2" s="1"/>
  <c r="A933" i="2" s="1"/>
  <c r="A934" i="2" s="1"/>
  <c r="A935" i="2" s="1"/>
  <c r="A936" i="2" s="1"/>
  <c r="A937" i="2" s="1"/>
  <c r="A938" i="2" s="1"/>
  <c r="A939" i="2" s="1"/>
  <c r="A940" i="2" s="1"/>
  <c r="A941" i="2" s="1"/>
  <c r="A942" i="2" s="1"/>
  <c r="A943" i="2" s="1"/>
  <c r="A944" i="2" s="1"/>
  <c r="A945" i="2" s="1"/>
  <c r="A946" i="2" s="1"/>
  <c r="A947" i="2" s="1"/>
  <c r="A948" i="2" s="1"/>
  <c r="A949" i="2" s="1"/>
  <c r="A950" i="2" s="1"/>
  <c r="A951" i="2" s="1"/>
  <c r="A952" i="2" s="1"/>
  <c r="A953" i="2" s="1"/>
  <c r="A954" i="2" s="1"/>
  <c r="A955" i="2" s="1"/>
  <c r="A956" i="2" s="1"/>
  <c r="A957" i="2" s="1"/>
  <c r="A958" i="2" s="1"/>
  <c r="A959" i="2" s="1"/>
  <c r="A960" i="2" s="1"/>
  <c r="A961" i="2" s="1"/>
  <c r="A962" i="2" s="1"/>
  <c r="A963" i="2" s="1"/>
  <c r="A964" i="2" s="1"/>
  <c r="A965" i="2" s="1"/>
  <c r="A966" i="2" s="1"/>
  <c r="A850" i="2"/>
  <c r="A851" i="2" s="1"/>
  <c r="A852" i="2" s="1"/>
  <c r="A853" i="2" s="1"/>
  <c r="A854" i="2" s="1"/>
  <c r="A855" i="2" s="1"/>
  <c r="A856" i="2" s="1"/>
  <c r="A857" i="2" s="1"/>
  <c r="A858" i="2" s="1"/>
  <c r="A859" i="2" s="1"/>
  <c r="A860" i="2" s="1"/>
  <c r="A861" i="2" s="1"/>
  <c r="A862" i="2" s="1"/>
  <c r="A863" i="2" s="1"/>
  <c r="A864" i="2" s="1"/>
  <c r="A865" i="2" s="1"/>
  <c r="A866" i="2" s="1"/>
  <c r="A867" i="2" s="1"/>
  <c r="A868" i="2" s="1"/>
  <c r="A869" i="2" s="1"/>
  <c r="A870" i="2" s="1"/>
  <c r="A871" i="2" s="1"/>
  <c r="A846" i="2"/>
  <c r="A847" i="2" s="1"/>
  <c r="A833" i="2"/>
  <c r="A834" i="2" s="1"/>
  <c r="A835" i="2" s="1"/>
  <c r="A836" i="2" s="1"/>
  <c r="A837" i="2" s="1"/>
  <c r="A838" i="2" s="1"/>
  <c r="A839" i="2" s="1"/>
  <c r="A840" i="2" s="1"/>
  <c r="A841" i="2" s="1"/>
  <c r="A842" i="2" s="1"/>
  <c r="A843" i="2" s="1"/>
  <c r="A828" i="2"/>
  <c r="A829" i="2" s="1"/>
  <c r="A830" i="2" s="1"/>
  <c r="A813" i="2"/>
  <c r="A334" i="2"/>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19" i="2"/>
  <c r="A320" i="2" s="1"/>
  <c r="A321" i="2" s="1"/>
  <c r="A322" i="2" s="1"/>
  <c r="A323" i="2" s="1"/>
  <c r="A324" i="2" s="1"/>
  <c r="A325" i="2" s="1"/>
  <c r="A326" i="2" s="1"/>
  <c r="A327" i="2" s="1"/>
  <c r="A328" i="2" s="1"/>
  <c r="A329" i="2" s="1"/>
  <c r="A330" i="2" s="1"/>
  <c r="A331" i="2" s="1"/>
  <c r="A332" i="2" s="1"/>
  <c r="A317" i="2"/>
  <c r="C1027" i="1" l="1"/>
  <c r="C1026" i="1"/>
  <c r="C1038" i="1"/>
  <c r="C1039" i="1"/>
  <c r="C1040" i="1"/>
  <c r="C1037" i="1"/>
  <c r="G16" i="1" l="1"/>
  <c r="H16" i="1" s="1"/>
  <c r="G17" i="1"/>
  <c r="H17" i="1" s="1"/>
  <c r="G18" i="1"/>
  <c r="H18" i="1" s="1"/>
  <c r="G19" i="1"/>
  <c r="H19" i="1" s="1"/>
  <c r="G20" i="1"/>
  <c r="H20" i="1" s="1"/>
  <c r="G21" i="1"/>
  <c r="H21" i="1" s="1"/>
  <c r="G22" i="1"/>
  <c r="H22" i="1" s="1"/>
  <c r="G23" i="1"/>
  <c r="H23" i="1" s="1"/>
  <c r="G24" i="1"/>
  <c r="H24" i="1" s="1"/>
  <c r="G25" i="1"/>
  <c r="H25" i="1" s="1"/>
  <c r="G26" i="1"/>
  <c r="H26" i="1" s="1"/>
  <c r="G27" i="1"/>
  <c r="H27" i="1" s="1"/>
  <c r="G28" i="1"/>
  <c r="H28" i="1" s="1"/>
  <c r="G29" i="1"/>
  <c r="H29" i="1" s="1"/>
  <c r="G30" i="1"/>
  <c r="H30" i="1" s="1"/>
  <c r="G31" i="1"/>
  <c r="H31" i="1" s="1"/>
  <c r="G32" i="1"/>
  <c r="H32" i="1" s="1"/>
  <c r="G33" i="1"/>
  <c r="H33" i="1" s="1"/>
  <c r="G34" i="1"/>
  <c r="H34" i="1" s="1"/>
  <c r="G35" i="1"/>
  <c r="H35" i="1" s="1"/>
  <c r="G36" i="1"/>
  <c r="H36" i="1" s="1"/>
  <c r="G37" i="1"/>
  <c r="H37" i="1" s="1"/>
  <c r="G38" i="1"/>
  <c r="H38" i="1" s="1"/>
  <c r="G39" i="1"/>
  <c r="H39" i="1" s="1"/>
  <c r="G40" i="1"/>
  <c r="H40" i="1" s="1"/>
  <c r="G41" i="1"/>
  <c r="H41" i="1" s="1"/>
  <c r="G42" i="1"/>
  <c r="H42" i="1" s="1"/>
  <c r="G43" i="1"/>
  <c r="H43" i="1" s="1"/>
  <c r="G44" i="1"/>
  <c r="H44" i="1" s="1"/>
  <c r="G45" i="1"/>
  <c r="H45" i="1" s="1"/>
  <c r="G46" i="1"/>
  <c r="H46" i="1" s="1"/>
  <c r="G47" i="1"/>
  <c r="H47" i="1" s="1"/>
  <c r="G48" i="1"/>
  <c r="H48" i="1" s="1"/>
  <c r="G49" i="1"/>
  <c r="H49" i="1" s="1"/>
  <c r="G50" i="1"/>
  <c r="H50" i="1" s="1"/>
  <c r="G51" i="1"/>
  <c r="H51" i="1" s="1"/>
  <c r="G52" i="1"/>
  <c r="H52" i="1" s="1"/>
  <c r="G53" i="1"/>
  <c r="H53" i="1" s="1"/>
  <c r="G54" i="1"/>
  <c r="H54" i="1" s="1"/>
  <c r="G55" i="1"/>
  <c r="H55" i="1" s="1"/>
  <c r="G56" i="1"/>
  <c r="H56" i="1" s="1"/>
  <c r="G57" i="1"/>
  <c r="H57" i="1" s="1"/>
  <c r="G58" i="1"/>
  <c r="H58" i="1" s="1"/>
  <c r="G59" i="1"/>
  <c r="H59" i="1" s="1"/>
  <c r="G60" i="1"/>
  <c r="H60" i="1" s="1"/>
  <c r="G61" i="1"/>
  <c r="H61" i="1" s="1"/>
  <c r="G62" i="1"/>
  <c r="H62" i="1" s="1"/>
  <c r="G63" i="1"/>
  <c r="H63" i="1" s="1"/>
  <c r="G64" i="1"/>
  <c r="H64" i="1" s="1"/>
  <c r="G65" i="1"/>
  <c r="H65" i="1" s="1"/>
  <c r="G66" i="1"/>
  <c r="H66" i="1" s="1"/>
  <c r="G67" i="1"/>
  <c r="H67" i="1" s="1"/>
  <c r="G68" i="1"/>
  <c r="H68" i="1" s="1"/>
  <c r="G69" i="1"/>
  <c r="H69" i="1" s="1"/>
  <c r="G70" i="1"/>
  <c r="H70" i="1" s="1"/>
  <c r="G71" i="1"/>
  <c r="H71" i="1" s="1"/>
  <c r="G72" i="1"/>
  <c r="H72" i="1" s="1"/>
  <c r="G73" i="1"/>
  <c r="H73" i="1" s="1"/>
  <c r="G74" i="1"/>
  <c r="H74" i="1" s="1"/>
  <c r="G75" i="1"/>
  <c r="H75" i="1" s="1"/>
  <c r="G76" i="1"/>
  <c r="H76" i="1" s="1"/>
  <c r="G77" i="1"/>
  <c r="H77" i="1" s="1"/>
  <c r="G78" i="1"/>
  <c r="H78" i="1" s="1"/>
  <c r="G79" i="1"/>
  <c r="H79" i="1" s="1"/>
  <c r="G80" i="1"/>
  <c r="H80" i="1" s="1"/>
  <c r="G81" i="1"/>
  <c r="H81" i="1" s="1"/>
  <c r="G82" i="1"/>
  <c r="H82" i="1" s="1"/>
  <c r="G83" i="1"/>
  <c r="H83" i="1" s="1"/>
  <c r="G84" i="1"/>
  <c r="H84" i="1" s="1"/>
  <c r="G85" i="1"/>
  <c r="H85" i="1" s="1"/>
  <c r="G86" i="1"/>
  <c r="H86" i="1" s="1"/>
  <c r="G87" i="1"/>
  <c r="H87" i="1" s="1"/>
  <c r="G88" i="1"/>
  <c r="H88" i="1" s="1"/>
  <c r="G89" i="1"/>
  <c r="H89" i="1" s="1"/>
  <c r="G90" i="1"/>
  <c r="H90" i="1" s="1"/>
  <c r="G91" i="1"/>
  <c r="H91" i="1" s="1"/>
  <c r="G92" i="1"/>
  <c r="H92" i="1" s="1"/>
  <c r="G93" i="1"/>
  <c r="H93" i="1" s="1"/>
  <c r="G94" i="1"/>
  <c r="H94" i="1" s="1"/>
  <c r="G95" i="1"/>
  <c r="H95" i="1" s="1"/>
  <c r="G96" i="1"/>
  <c r="H96" i="1" s="1"/>
  <c r="G97" i="1"/>
  <c r="H97" i="1" s="1"/>
  <c r="G98" i="1"/>
  <c r="H98" i="1" s="1"/>
  <c r="G99" i="1"/>
  <c r="H99" i="1" s="1"/>
  <c r="G100" i="1"/>
  <c r="H100" i="1" s="1"/>
  <c r="G101" i="1"/>
  <c r="H101" i="1" s="1"/>
  <c r="G102" i="1"/>
  <c r="H102" i="1" s="1"/>
  <c r="G103" i="1"/>
  <c r="H103" i="1" s="1"/>
  <c r="G104" i="1"/>
  <c r="H104" i="1" s="1"/>
  <c r="G105" i="1"/>
  <c r="H105" i="1" s="1"/>
  <c r="G106" i="1"/>
  <c r="H106" i="1" s="1"/>
  <c r="G107" i="1"/>
  <c r="H107" i="1" s="1"/>
  <c r="G108" i="1"/>
  <c r="H108" i="1" s="1"/>
  <c r="G109" i="1"/>
  <c r="H109" i="1" s="1"/>
  <c r="G110" i="1"/>
  <c r="H110" i="1" s="1"/>
  <c r="G111" i="1"/>
  <c r="H111" i="1" s="1"/>
  <c r="G112" i="1"/>
  <c r="H112" i="1" s="1"/>
  <c r="G113" i="1"/>
  <c r="H113" i="1" s="1"/>
  <c r="G114" i="1"/>
  <c r="H114" i="1" s="1"/>
  <c r="G115" i="1"/>
  <c r="H115" i="1" s="1"/>
  <c r="G116" i="1"/>
  <c r="H116" i="1" s="1"/>
  <c r="G117" i="1"/>
  <c r="H117" i="1" s="1"/>
  <c r="G118" i="1"/>
  <c r="H118" i="1" s="1"/>
  <c r="G119" i="1"/>
  <c r="H119" i="1" s="1"/>
  <c r="G120" i="1"/>
  <c r="H120" i="1" s="1"/>
  <c r="G121" i="1"/>
  <c r="H121" i="1" s="1"/>
  <c r="G122" i="1"/>
  <c r="H122" i="1" s="1"/>
  <c r="G123" i="1"/>
  <c r="H123" i="1" s="1"/>
  <c r="G124" i="1"/>
  <c r="H124" i="1" s="1"/>
  <c r="G125" i="1"/>
  <c r="H125" i="1" s="1"/>
  <c r="G126" i="1"/>
  <c r="H126" i="1" s="1"/>
  <c r="G127" i="1"/>
  <c r="H127" i="1" s="1"/>
  <c r="G128" i="1"/>
  <c r="H128" i="1" s="1"/>
  <c r="G129" i="1"/>
  <c r="H129" i="1" s="1"/>
  <c r="G130" i="1"/>
  <c r="H130" i="1" s="1"/>
  <c r="G131" i="1"/>
  <c r="H131" i="1" s="1"/>
  <c r="G132" i="1"/>
  <c r="H132" i="1" s="1"/>
  <c r="G133" i="1"/>
  <c r="H133" i="1" s="1"/>
  <c r="G134" i="1"/>
  <c r="H134" i="1" s="1"/>
  <c r="G135" i="1"/>
  <c r="H135" i="1" s="1"/>
  <c r="G136" i="1"/>
  <c r="H136" i="1" s="1"/>
  <c r="G137" i="1"/>
  <c r="H137" i="1" s="1"/>
  <c r="G138" i="1"/>
  <c r="H138" i="1" s="1"/>
  <c r="G139" i="1"/>
  <c r="H139" i="1" s="1"/>
  <c r="G140" i="1"/>
  <c r="H140" i="1" s="1"/>
  <c r="G141" i="1"/>
  <c r="H141" i="1" s="1"/>
  <c r="G142" i="1"/>
  <c r="H142" i="1" s="1"/>
  <c r="G143" i="1"/>
  <c r="H143" i="1" s="1"/>
  <c r="G144" i="1"/>
  <c r="H144" i="1" s="1"/>
  <c r="G145" i="1"/>
  <c r="H145" i="1" s="1"/>
  <c r="G146" i="1"/>
  <c r="H146" i="1" s="1"/>
  <c r="G147" i="1"/>
  <c r="H147" i="1" s="1"/>
  <c r="G148" i="1"/>
  <c r="H148" i="1" s="1"/>
  <c r="G149" i="1"/>
  <c r="H149" i="1" s="1"/>
  <c r="G150" i="1"/>
  <c r="H150" i="1" s="1"/>
  <c r="G151" i="1"/>
  <c r="H151" i="1" s="1"/>
  <c r="G152" i="1"/>
  <c r="H152" i="1" s="1"/>
  <c r="G153" i="1"/>
  <c r="H153" i="1" s="1"/>
  <c r="G154" i="1"/>
  <c r="H154" i="1" s="1"/>
  <c r="G155" i="1"/>
  <c r="H155" i="1" s="1"/>
  <c r="G156" i="1"/>
  <c r="H156" i="1" s="1"/>
  <c r="G157" i="1"/>
  <c r="H157" i="1" s="1"/>
  <c r="G158" i="1"/>
  <c r="H158" i="1" s="1"/>
  <c r="G159" i="1"/>
  <c r="H159" i="1" s="1"/>
  <c r="G160" i="1"/>
  <c r="H160" i="1" s="1"/>
  <c r="G161" i="1"/>
  <c r="H161" i="1" s="1"/>
  <c r="G162" i="1"/>
  <c r="H162" i="1" s="1"/>
  <c r="G163" i="1"/>
  <c r="H163" i="1" s="1"/>
  <c r="G164" i="1"/>
  <c r="H164" i="1" s="1"/>
  <c r="G165" i="1"/>
  <c r="H165" i="1" s="1"/>
  <c r="G166" i="1"/>
  <c r="H166" i="1" s="1"/>
  <c r="G167" i="1"/>
  <c r="H167" i="1" s="1"/>
  <c r="G168" i="1"/>
  <c r="H168" i="1" s="1"/>
  <c r="G169" i="1"/>
  <c r="H169" i="1" s="1"/>
  <c r="G170" i="1"/>
  <c r="H170" i="1" s="1"/>
  <c r="G171" i="1"/>
  <c r="H171" i="1" s="1"/>
  <c r="G172" i="1"/>
  <c r="H172" i="1" s="1"/>
  <c r="G173" i="1"/>
  <c r="H173" i="1" s="1"/>
  <c r="G174" i="1"/>
  <c r="H174" i="1" s="1"/>
  <c r="G175" i="1"/>
  <c r="H175" i="1" s="1"/>
  <c r="G176" i="1"/>
  <c r="H176" i="1" s="1"/>
  <c r="G177" i="1"/>
  <c r="H177" i="1" s="1"/>
  <c r="G178" i="1"/>
  <c r="H178" i="1" s="1"/>
  <c r="G179" i="1"/>
  <c r="H179" i="1" s="1"/>
  <c r="G180" i="1"/>
  <c r="H180" i="1" s="1"/>
  <c r="G181" i="1"/>
  <c r="H181" i="1" s="1"/>
  <c r="G182" i="1"/>
  <c r="H182" i="1" s="1"/>
  <c r="G183" i="1"/>
  <c r="H183" i="1" s="1"/>
  <c r="G184" i="1"/>
  <c r="H184" i="1" s="1"/>
  <c r="G185" i="1"/>
  <c r="H185" i="1" s="1"/>
  <c r="G186" i="1"/>
  <c r="H186" i="1" s="1"/>
  <c r="G187" i="1"/>
  <c r="H187" i="1" s="1"/>
  <c r="G188" i="1"/>
  <c r="H188" i="1" s="1"/>
  <c r="G189" i="1"/>
  <c r="H189" i="1" s="1"/>
  <c r="G190" i="1"/>
  <c r="H190" i="1" s="1"/>
  <c r="G191" i="1"/>
  <c r="H191" i="1" s="1"/>
  <c r="G192" i="1"/>
  <c r="H192" i="1" s="1"/>
  <c r="G193" i="1"/>
  <c r="H193" i="1" s="1"/>
  <c r="G194" i="1"/>
  <c r="H194" i="1" s="1"/>
  <c r="G195" i="1"/>
  <c r="H195" i="1" s="1"/>
  <c r="G196" i="1"/>
  <c r="H196" i="1" s="1"/>
  <c r="G197" i="1"/>
  <c r="H197" i="1" s="1"/>
  <c r="G198" i="1"/>
  <c r="H198" i="1" s="1"/>
  <c r="G199" i="1"/>
  <c r="H199" i="1" s="1"/>
  <c r="G200" i="1"/>
  <c r="H200" i="1" s="1"/>
  <c r="G201" i="1"/>
  <c r="H201" i="1" s="1"/>
  <c r="G202" i="1"/>
  <c r="H202" i="1" s="1"/>
  <c r="G203" i="1"/>
  <c r="H203" i="1" s="1"/>
  <c r="G204" i="1"/>
  <c r="H204" i="1" s="1"/>
  <c r="G205" i="1"/>
  <c r="H205" i="1" s="1"/>
  <c r="G206" i="1"/>
  <c r="H206" i="1" s="1"/>
  <c r="G207" i="1"/>
  <c r="H207" i="1" s="1"/>
  <c r="G208" i="1"/>
  <c r="H208" i="1" s="1"/>
  <c r="G209" i="1"/>
  <c r="H209" i="1" s="1"/>
  <c r="G210" i="1"/>
  <c r="H210" i="1" s="1"/>
  <c r="G211" i="1"/>
  <c r="H211" i="1" s="1"/>
  <c r="G212" i="1"/>
  <c r="H212" i="1" s="1"/>
  <c r="G213" i="1"/>
  <c r="H213" i="1" s="1"/>
  <c r="G214" i="1"/>
  <c r="H214" i="1" s="1"/>
  <c r="G215" i="1"/>
  <c r="H215" i="1" s="1"/>
  <c r="G216" i="1"/>
  <c r="H216" i="1" s="1"/>
  <c r="G217" i="1"/>
  <c r="H217" i="1" s="1"/>
  <c r="G218" i="1"/>
  <c r="H218" i="1" s="1"/>
  <c r="G219" i="1"/>
  <c r="H219" i="1" s="1"/>
  <c r="G220" i="1"/>
  <c r="H220" i="1" s="1"/>
  <c r="G221" i="1"/>
  <c r="H221" i="1" s="1"/>
  <c r="G222" i="1"/>
  <c r="H222" i="1" s="1"/>
  <c r="G223" i="1"/>
  <c r="H223" i="1" s="1"/>
  <c r="G224" i="1"/>
  <c r="H224" i="1" s="1"/>
  <c r="G225" i="1"/>
  <c r="H225" i="1" s="1"/>
  <c r="G226" i="1"/>
  <c r="H226" i="1" s="1"/>
  <c r="G227" i="1"/>
  <c r="H227" i="1" s="1"/>
  <c r="G228" i="1"/>
  <c r="H228" i="1" s="1"/>
  <c r="G229" i="1"/>
  <c r="H229" i="1" s="1"/>
  <c r="G230" i="1"/>
  <c r="H230" i="1" s="1"/>
  <c r="G231" i="1"/>
  <c r="H231" i="1" s="1"/>
  <c r="G232" i="1"/>
  <c r="H232" i="1" s="1"/>
  <c r="G233" i="1"/>
  <c r="H233" i="1" s="1"/>
  <c r="G234" i="1"/>
  <c r="H234" i="1" s="1"/>
  <c r="G235" i="1"/>
  <c r="H235" i="1" s="1"/>
  <c r="G236" i="1"/>
  <c r="H236" i="1" s="1"/>
  <c r="G237" i="1"/>
  <c r="H237" i="1" s="1"/>
  <c r="G238" i="1"/>
  <c r="H238" i="1" s="1"/>
  <c r="G239" i="1"/>
  <c r="H239" i="1" s="1"/>
  <c r="G240" i="1"/>
  <c r="H240" i="1" s="1"/>
  <c r="G241" i="1"/>
  <c r="H241" i="1" s="1"/>
  <c r="G242" i="1"/>
  <c r="H242" i="1" s="1"/>
  <c r="G243" i="1"/>
  <c r="H243" i="1" s="1"/>
  <c r="G244" i="1"/>
  <c r="H244" i="1" s="1"/>
  <c r="G245" i="1"/>
  <c r="H245" i="1" s="1"/>
  <c r="G246" i="1"/>
  <c r="H246" i="1" s="1"/>
  <c r="G247" i="1"/>
  <c r="H247" i="1" s="1"/>
  <c r="G248" i="1"/>
  <c r="H248" i="1" s="1"/>
  <c r="G249" i="1"/>
  <c r="H249" i="1" s="1"/>
  <c r="G250" i="1"/>
  <c r="H250" i="1" s="1"/>
  <c r="G251" i="1"/>
  <c r="H251" i="1" s="1"/>
  <c r="G252" i="1"/>
  <c r="H252" i="1" s="1"/>
  <c r="G253" i="1"/>
  <c r="H253" i="1" s="1"/>
  <c r="G254" i="1"/>
  <c r="H254" i="1" s="1"/>
  <c r="G255" i="1"/>
  <c r="H255" i="1" s="1"/>
  <c r="G256" i="1"/>
  <c r="H256" i="1" s="1"/>
  <c r="G257" i="1"/>
  <c r="H257" i="1" s="1"/>
  <c r="G258" i="1"/>
  <c r="H258" i="1" s="1"/>
  <c r="G259" i="1"/>
  <c r="H259" i="1" s="1"/>
  <c r="G260" i="1"/>
  <c r="H260" i="1" s="1"/>
  <c r="G261" i="1"/>
  <c r="H261" i="1" s="1"/>
  <c r="G262" i="1"/>
  <c r="H262" i="1" s="1"/>
  <c r="G263" i="1"/>
  <c r="H263" i="1" s="1"/>
  <c r="G264" i="1"/>
  <c r="H264" i="1" s="1"/>
  <c r="G265" i="1"/>
  <c r="H265" i="1" s="1"/>
  <c r="G266" i="1"/>
  <c r="H266" i="1" s="1"/>
  <c r="G267" i="1"/>
  <c r="H267" i="1" s="1"/>
  <c r="G268" i="1"/>
  <c r="H268" i="1" s="1"/>
  <c r="G269" i="1"/>
  <c r="H269" i="1" s="1"/>
  <c r="G270" i="1"/>
  <c r="H270" i="1" s="1"/>
  <c r="G271" i="1"/>
  <c r="H271" i="1" s="1"/>
  <c r="G272" i="1"/>
  <c r="H272" i="1" s="1"/>
  <c r="G273" i="1"/>
  <c r="H273" i="1" s="1"/>
  <c r="G274" i="1"/>
  <c r="H274" i="1" s="1"/>
  <c r="G275" i="1"/>
  <c r="H275" i="1" s="1"/>
  <c r="G276" i="1"/>
  <c r="H276" i="1" s="1"/>
  <c r="G277" i="1"/>
  <c r="H277" i="1" s="1"/>
  <c r="G278" i="1"/>
  <c r="H278" i="1" s="1"/>
  <c r="G279" i="1"/>
  <c r="H279" i="1" s="1"/>
  <c r="G280" i="1"/>
  <c r="H280" i="1" s="1"/>
  <c r="G281" i="1"/>
  <c r="H281" i="1" s="1"/>
  <c r="G282" i="1"/>
  <c r="H282" i="1" s="1"/>
  <c r="G283" i="1"/>
  <c r="H283" i="1" s="1"/>
  <c r="G284" i="1"/>
  <c r="H284" i="1" s="1"/>
  <c r="G285" i="1"/>
  <c r="H285" i="1" s="1"/>
  <c r="G286" i="1"/>
  <c r="H286" i="1" s="1"/>
  <c r="G287" i="1"/>
  <c r="H287" i="1" s="1"/>
  <c r="G288" i="1"/>
  <c r="H288" i="1" s="1"/>
  <c r="G289" i="1"/>
  <c r="H289" i="1" s="1"/>
  <c r="G290" i="1"/>
  <c r="H290" i="1" s="1"/>
  <c r="G291" i="1"/>
  <c r="H291" i="1" s="1"/>
  <c r="G292" i="1"/>
  <c r="H292" i="1" s="1"/>
  <c r="G293" i="1"/>
  <c r="H293" i="1" s="1"/>
  <c r="G294" i="1"/>
  <c r="H294" i="1" s="1"/>
  <c r="G295" i="1"/>
  <c r="H295" i="1" s="1"/>
  <c r="G296" i="1"/>
  <c r="H296" i="1" s="1"/>
  <c r="G297" i="1"/>
  <c r="H297" i="1" s="1"/>
  <c r="G298" i="1"/>
  <c r="H298" i="1" s="1"/>
  <c r="G299" i="1"/>
  <c r="H299" i="1" s="1"/>
  <c r="G300" i="1"/>
  <c r="H300" i="1" s="1"/>
  <c r="G301" i="1"/>
  <c r="H301" i="1" s="1"/>
  <c r="G302" i="1"/>
  <c r="H302" i="1" s="1"/>
  <c r="G303" i="1"/>
  <c r="H303" i="1" s="1"/>
  <c r="G304" i="1"/>
  <c r="H304" i="1" s="1"/>
  <c r="G305" i="1"/>
  <c r="H305" i="1" s="1"/>
  <c r="G306" i="1"/>
  <c r="H306" i="1" s="1"/>
  <c r="G307" i="1"/>
  <c r="H307" i="1" s="1"/>
  <c r="G308" i="1"/>
  <c r="H308" i="1" s="1"/>
  <c r="G309" i="1"/>
  <c r="H309" i="1" s="1"/>
  <c r="G310" i="1"/>
  <c r="H310" i="1" s="1"/>
  <c r="G311" i="1"/>
  <c r="H311" i="1" s="1"/>
  <c r="G312" i="1"/>
  <c r="H312" i="1" s="1"/>
  <c r="G313" i="1"/>
  <c r="H313" i="1" s="1"/>
  <c r="G314" i="1"/>
  <c r="H314" i="1" s="1"/>
  <c r="G315" i="1"/>
  <c r="H315" i="1" s="1"/>
  <c r="G316" i="1"/>
  <c r="H316" i="1" s="1"/>
  <c r="G317" i="1"/>
  <c r="H317" i="1" s="1"/>
  <c r="G318" i="1"/>
  <c r="H318" i="1" s="1"/>
  <c r="G319" i="1"/>
  <c r="H319" i="1" s="1"/>
  <c r="G320" i="1"/>
  <c r="H320" i="1" s="1"/>
  <c r="G321" i="1"/>
  <c r="H321" i="1" s="1"/>
  <c r="G322" i="1"/>
  <c r="H322" i="1" s="1"/>
  <c r="G323" i="1"/>
  <c r="H323" i="1" s="1"/>
  <c r="G324" i="1"/>
  <c r="H324" i="1" s="1"/>
  <c r="G325" i="1"/>
  <c r="H325" i="1" s="1"/>
  <c r="G326" i="1"/>
  <c r="H326" i="1" s="1"/>
  <c r="G327" i="1"/>
  <c r="H327" i="1" s="1"/>
  <c r="G328" i="1"/>
  <c r="H328" i="1" s="1"/>
  <c r="G329" i="1"/>
  <c r="H329" i="1" s="1"/>
  <c r="G330" i="1"/>
  <c r="H330" i="1" s="1"/>
  <c r="G331" i="1"/>
  <c r="H331" i="1" s="1"/>
  <c r="G332" i="1"/>
  <c r="H332" i="1" s="1"/>
  <c r="G333" i="1"/>
  <c r="H333" i="1" s="1"/>
  <c r="G334" i="1"/>
  <c r="H334" i="1" s="1"/>
  <c r="G335" i="1"/>
  <c r="H335" i="1" s="1"/>
  <c r="G336" i="1"/>
  <c r="H336" i="1" s="1"/>
  <c r="G337" i="1"/>
  <c r="H337" i="1" s="1"/>
  <c r="G338" i="1"/>
  <c r="H338" i="1" s="1"/>
  <c r="G339" i="1"/>
  <c r="H339" i="1" s="1"/>
  <c r="G340" i="1"/>
  <c r="H340" i="1" s="1"/>
  <c r="G341" i="1"/>
  <c r="H341" i="1" s="1"/>
  <c r="G342" i="1"/>
  <c r="H342" i="1" s="1"/>
  <c r="G343" i="1"/>
  <c r="H343" i="1" s="1"/>
  <c r="G344" i="1"/>
  <c r="H344" i="1" s="1"/>
  <c r="G345" i="1"/>
  <c r="H345" i="1" s="1"/>
  <c r="G346" i="1"/>
  <c r="H346" i="1" s="1"/>
  <c r="G347" i="1"/>
  <c r="H347" i="1" s="1"/>
  <c r="G348" i="1"/>
  <c r="H348" i="1" s="1"/>
  <c r="G349" i="1"/>
  <c r="H349" i="1" s="1"/>
  <c r="G350" i="1"/>
  <c r="H350" i="1" s="1"/>
  <c r="G351" i="1"/>
  <c r="H351" i="1" s="1"/>
  <c r="G352" i="1"/>
  <c r="H352" i="1" s="1"/>
  <c r="G353" i="1"/>
  <c r="H353" i="1" s="1"/>
  <c r="G354" i="1"/>
  <c r="H354" i="1" s="1"/>
  <c r="G355" i="1"/>
  <c r="H355" i="1" s="1"/>
  <c r="G356" i="1"/>
  <c r="H356" i="1" s="1"/>
  <c r="G357" i="1"/>
  <c r="H357" i="1" s="1"/>
  <c r="G358" i="1"/>
  <c r="H358" i="1" s="1"/>
  <c r="G359" i="1"/>
  <c r="H359" i="1" s="1"/>
  <c r="G360" i="1"/>
  <c r="H360" i="1" s="1"/>
  <c r="G361" i="1"/>
  <c r="H361" i="1" s="1"/>
  <c r="G362" i="1"/>
  <c r="H362" i="1" s="1"/>
  <c r="G363" i="1"/>
  <c r="H363" i="1" s="1"/>
  <c r="G364" i="1"/>
  <c r="H364" i="1" s="1"/>
  <c r="G365" i="1"/>
  <c r="H365" i="1" s="1"/>
  <c r="G366" i="1"/>
  <c r="H366" i="1" s="1"/>
  <c r="G367" i="1"/>
  <c r="H367" i="1" s="1"/>
  <c r="G368" i="1"/>
  <c r="H368" i="1" s="1"/>
  <c r="G369" i="1"/>
  <c r="H369" i="1" s="1"/>
  <c r="G370" i="1"/>
  <c r="H370" i="1" s="1"/>
  <c r="G371" i="1"/>
  <c r="H371" i="1" s="1"/>
  <c r="G372" i="1"/>
  <c r="H372" i="1" s="1"/>
  <c r="G373" i="1"/>
  <c r="H373" i="1" s="1"/>
  <c r="G374" i="1"/>
  <c r="H374" i="1" s="1"/>
  <c r="G375" i="1"/>
  <c r="H375" i="1" s="1"/>
  <c r="G376" i="1"/>
  <c r="H376" i="1" s="1"/>
  <c r="G378" i="1"/>
  <c r="H378" i="1" s="1"/>
  <c r="G379" i="1"/>
  <c r="H379" i="1" s="1"/>
  <c r="G380" i="1"/>
  <c r="H380" i="1" s="1"/>
  <c r="G381" i="1"/>
  <c r="H381" i="1" s="1"/>
  <c r="G382" i="1"/>
  <c r="H382" i="1" s="1"/>
  <c r="G383" i="1"/>
  <c r="H383" i="1" s="1"/>
  <c r="G384" i="1"/>
  <c r="H384" i="1" s="1"/>
  <c r="G385" i="1"/>
  <c r="H385" i="1" s="1"/>
  <c r="G386" i="1"/>
  <c r="H386" i="1" s="1"/>
  <c r="G388" i="1"/>
  <c r="H388" i="1" s="1"/>
  <c r="G389" i="1"/>
  <c r="H389" i="1" s="1"/>
  <c r="G390" i="1"/>
  <c r="H390" i="1" s="1"/>
  <c r="G391" i="1"/>
  <c r="H391" i="1" s="1"/>
  <c r="G392" i="1"/>
  <c r="H392" i="1" s="1"/>
  <c r="G393" i="1"/>
  <c r="H393" i="1" s="1"/>
  <c r="G394" i="1"/>
  <c r="H394" i="1" s="1"/>
  <c r="G395" i="1"/>
  <c r="H395" i="1" s="1"/>
  <c r="G396" i="1"/>
  <c r="H396" i="1" s="1"/>
  <c r="G397" i="1"/>
  <c r="H397" i="1" s="1"/>
  <c r="G398" i="1"/>
  <c r="H398" i="1" s="1"/>
  <c r="G399" i="1"/>
  <c r="H399" i="1" s="1"/>
  <c r="G400" i="1"/>
  <c r="H400" i="1" s="1"/>
  <c r="G401" i="1"/>
  <c r="H401" i="1" s="1"/>
  <c r="G402" i="1"/>
  <c r="H402" i="1" s="1"/>
  <c r="G403" i="1"/>
  <c r="H403" i="1" s="1"/>
  <c r="G404" i="1"/>
  <c r="H404" i="1" s="1"/>
  <c r="G405" i="1"/>
  <c r="H405" i="1" s="1"/>
  <c r="G406" i="1"/>
  <c r="H406" i="1" s="1"/>
  <c r="G407" i="1"/>
  <c r="H407" i="1" s="1"/>
  <c r="G408" i="1"/>
  <c r="H408" i="1" s="1"/>
  <c r="G409" i="1"/>
  <c r="H409" i="1" s="1"/>
  <c r="G410" i="1"/>
  <c r="H410" i="1" s="1"/>
  <c r="G411" i="1"/>
  <c r="H411" i="1" s="1"/>
  <c r="G412" i="1"/>
  <c r="H412" i="1" s="1"/>
  <c r="G413" i="1"/>
  <c r="H413" i="1" s="1"/>
  <c r="G414" i="1"/>
  <c r="H414" i="1" s="1"/>
  <c r="G415" i="1"/>
  <c r="H415" i="1" s="1"/>
  <c r="G416" i="1"/>
  <c r="H416" i="1" s="1"/>
  <c r="G417" i="1"/>
  <c r="H417" i="1" s="1"/>
  <c r="G418" i="1"/>
  <c r="H418" i="1" s="1"/>
  <c r="G419" i="1"/>
  <c r="H419" i="1" s="1"/>
  <c r="G420" i="1"/>
  <c r="H420" i="1" s="1"/>
  <c r="G421" i="1"/>
  <c r="H421" i="1" s="1"/>
  <c r="G422" i="1"/>
  <c r="H422" i="1" s="1"/>
  <c r="G423" i="1"/>
  <c r="H423" i="1" s="1"/>
  <c r="G424" i="1"/>
  <c r="H424" i="1" s="1"/>
  <c r="G425" i="1"/>
  <c r="H425" i="1" s="1"/>
  <c r="G426" i="1"/>
  <c r="H426" i="1" s="1"/>
  <c r="G427" i="1"/>
  <c r="H427" i="1" s="1"/>
  <c r="G428" i="1"/>
  <c r="H428" i="1" s="1"/>
  <c r="G429" i="1"/>
  <c r="H429" i="1" s="1"/>
  <c r="G430" i="1"/>
  <c r="H430" i="1" s="1"/>
  <c r="G431" i="1"/>
  <c r="H431" i="1" s="1"/>
  <c r="G432" i="1"/>
  <c r="H432" i="1" s="1"/>
  <c r="G433" i="1"/>
  <c r="H433" i="1" s="1"/>
  <c r="G434" i="1"/>
  <c r="H434" i="1" s="1"/>
  <c r="G435" i="1"/>
  <c r="H435" i="1" s="1"/>
  <c r="G436" i="1"/>
  <c r="H436" i="1" s="1"/>
  <c r="G437" i="1"/>
  <c r="H437" i="1" s="1"/>
  <c r="G438" i="1"/>
  <c r="H438" i="1" s="1"/>
  <c r="G439" i="1"/>
  <c r="H439" i="1" s="1"/>
  <c r="G440" i="1"/>
  <c r="H440" i="1" s="1"/>
  <c r="G441" i="1"/>
  <c r="H441" i="1" s="1"/>
  <c r="G442" i="1"/>
  <c r="H442" i="1" s="1"/>
  <c r="G443" i="1"/>
  <c r="H443" i="1" s="1"/>
  <c r="G444" i="1"/>
  <c r="H444" i="1" s="1"/>
  <c r="G445" i="1"/>
  <c r="H445" i="1" s="1"/>
  <c r="G446" i="1"/>
  <c r="H446" i="1" s="1"/>
  <c r="G447" i="1"/>
  <c r="H447" i="1" s="1"/>
  <c r="G448" i="1"/>
  <c r="H448" i="1" s="1"/>
  <c r="G449" i="1"/>
  <c r="H449" i="1" s="1"/>
  <c r="G450" i="1"/>
  <c r="H450" i="1" s="1"/>
  <c r="G451" i="1"/>
  <c r="H451" i="1" s="1"/>
  <c r="G452" i="1"/>
  <c r="H452" i="1" s="1"/>
  <c r="G453" i="1"/>
  <c r="H453" i="1" s="1"/>
  <c r="G454" i="1"/>
  <c r="H454" i="1" s="1"/>
  <c r="G455" i="1"/>
  <c r="H455" i="1" s="1"/>
  <c r="G456" i="1"/>
  <c r="H456" i="1" s="1"/>
  <c r="G457" i="1"/>
  <c r="H457" i="1" s="1"/>
  <c r="G458" i="1"/>
  <c r="H458" i="1" s="1"/>
  <c r="G459" i="1"/>
  <c r="H459" i="1" s="1"/>
  <c r="G460" i="1"/>
  <c r="H460" i="1" s="1"/>
  <c r="G461" i="1"/>
  <c r="H461" i="1" s="1"/>
  <c r="G462" i="1"/>
  <c r="H462" i="1" s="1"/>
  <c r="G463" i="1"/>
  <c r="H463" i="1" s="1"/>
  <c r="G464" i="1"/>
  <c r="H464" i="1" s="1"/>
  <c r="G465" i="1"/>
  <c r="H465" i="1" s="1"/>
  <c r="G466" i="1"/>
  <c r="H466" i="1" s="1"/>
  <c r="G467" i="1"/>
  <c r="H467" i="1" s="1"/>
  <c r="G468" i="1"/>
  <c r="H468" i="1" s="1"/>
  <c r="G469" i="1"/>
  <c r="H469" i="1" s="1"/>
  <c r="G470" i="1"/>
  <c r="H470" i="1" s="1"/>
  <c r="G471" i="1"/>
  <c r="H471" i="1" s="1"/>
  <c r="G472" i="1"/>
  <c r="H472" i="1" s="1"/>
  <c r="G473" i="1"/>
  <c r="H473" i="1" s="1"/>
  <c r="G474" i="1"/>
  <c r="H474" i="1" s="1"/>
  <c r="G475" i="1"/>
  <c r="H475" i="1" s="1"/>
  <c r="G476" i="1"/>
  <c r="H476" i="1" s="1"/>
  <c r="G477" i="1"/>
  <c r="H477" i="1" s="1"/>
  <c r="G478" i="1"/>
  <c r="H478" i="1" s="1"/>
  <c r="G479" i="1"/>
  <c r="H479" i="1" s="1"/>
  <c r="G480" i="1"/>
  <c r="H480" i="1" s="1"/>
  <c r="G481" i="1"/>
  <c r="H481" i="1" s="1"/>
  <c r="G482" i="1"/>
  <c r="H482" i="1" s="1"/>
  <c r="G483" i="1"/>
  <c r="H483" i="1" s="1"/>
  <c r="G484" i="1"/>
  <c r="H484" i="1" s="1"/>
  <c r="G485" i="1"/>
  <c r="H485" i="1" s="1"/>
  <c r="G486" i="1"/>
  <c r="H486" i="1" s="1"/>
  <c r="G487" i="1"/>
  <c r="H487" i="1" s="1"/>
  <c r="G488" i="1"/>
  <c r="H488" i="1" s="1"/>
  <c r="G489" i="1"/>
  <c r="H489" i="1" s="1"/>
  <c r="G490" i="1"/>
  <c r="H490" i="1" s="1"/>
  <c r="G491" i="1"/>
  <c r="H491" i="1" s="1"/>
  <c r="G492" i="1"/>
  <c r="H492" i="1" s="1"/>
  <c r="G493" i="1"/>
  <c r="H493" i="1" s="1"/>
  <c r="G494" i="1"/>
  <c r="H494" i="1" s="1"/>
  <c r="G495" i="1"/>
  <c r="H495" i="1" s="1"/>
  <c r="G496" i="1"/>
  <c r="H496" i="1" s="1"/>
  <c r="G497" i="1"/>
  <c r="H497" i="1" s="1"/>
  <c r="G498" i="1"/>
  <c r="H498" i="1" s="1"/>
  <c r="G499" i="1"/>
  <c r="H499" i="1" s="1"/>
  <c r="G500" i="1"/>
  <c r="H500" i="1" s="1"/>
  <c r="G501" i="1"/>
  <c r="H501" i="1" s="1"/>
  <c r="G502" i="1"/>
  <c r="H502" i="1" s="1"/>
  <c r="G503" i="1"/>
  <c r="H503" i="1" s="1"/>
  <c r="G504" i="1"/>
  <c r="H504" i="1" s="1"/>
  <c r="G505" i="1"/>
  <c r="H505" i="1" s="1"/>
  <c r="G506" i="1"/>
  <c r="H506" i="1" s="1"/>
  <c r="G507" i="1"/>
  <c r="H507" i="1" s="1"/>
  <c r="G508" i="1"/>
  <c r="H508" i="1" s="1"/>
  <c r="G509" i="1"/>
  <c r="H509" i="1" s="1"/>
  <c r="G510" i="1"/>
  <c r="H510" i="1" s="1"/>
  <c r="G511" i="1"/>
  <c r="H511" i="1" s="1"/>
  <c r="G512" i="1"/>
  <c r="H512" i="1" s="1"/>
  <c r="G513" i="1"/>
  <c r="H513" i="1" s="1"/>
  <c r="G514" i="1"/>
  <c r="H514" i="1" s="1"/>
  <c r="G515" i="1"/>
  <c r="H515" i="1" s="1"/>
  <c r="G516" i="1"/>
  <c r="H516" i="1" s="1"/>
  <c r="G517" i="1"/>
  <c r="H517" i="1" s="1"/>
  <c r="G518" i="1"/>
  <c r="H518" i="1" s="1"/>
  <c r="G519" i="1"/>
  <c r="H519" i="1" s="1"/>
  <c r="G520" i="1"/>
  <c r="H520" i="1" s="1"/>
  <c r="G521" i="1"/>
  <c r="H521" i="1" s="1"/>
  <c r="G522" i="1"/>
  <c r="H522" i="1" s="1"/>
  <c r="G523" i="1"/>
  <c r="H523" i="1" s="1"/>
  <c r="G524" i="1"/>
  <c r="H524" i="1" s="1"/>
  <c r="G525" i="1"/>
  <c r="H525" i="1" s="1"/>
  <c r="G526" i="1"/>
  <c r="H526" i="1" s="1"/>
  <c r="G527" i="1"/>
  <c r="H527" i="1" s="1"/>
  <c r="G528" i="1"/>
  <c r="H528" i="1" s="1"/>
  <c r="G529" i="1"/>
  <c r="H529" i="1" s="1"/>
  <c r="G530" i="1"/>
  <c r="H530" i="1" s="1"/>
  <c r="G531" i="1"/>
  <c r="H531" i="1" s="1"/>
  <c r="G532" i="1"/>
  <c r="H532" i="1" s="1"/>
  <c r="G533" i="1"/>
  <c r="H533" i="1" s="1"/>
  <c r="G534" i="1"/>
  <c r="H534" i="1" s="1"/>
  <c r="G535" i="1"/>
  <c r="H535" i="1" s="1"/>
  <c r="G536" i="1"/>
  <c r="H536" i="1" s="1"/>
  <c r="G537" i="1"/>
  <c r="H537" i="1" s="1"/>
  <c r="G538" i="1"/>
  <c r="H538" i="1" s="1"/>
  <c r="G539" i="1"/>
  <c r="H539" i="1" s="1"/>
  <c r="G540" i="1"/>
  <c r="H540" i="1" s="1"/>
  <c r="G541" i="1"/>
  <c r="H541" i="1" s="1"/>
  <c r="G542" i="1"/>
  <c r="H542" i="1" s="1"/>
  <c r="G543" i="1"/>
  <c r="H543" i="1" s="1"/>
  <c r="G544" i="1"/>
  <c r="H544" i="1" s="1"/>
  <c r="G545" i="1"/>
  <c r="H545" i="1" s="1"/>
  <c r="G546" i="1"/>
  <c r="H546" i="1" s="1"/>
  <c r="G547" i="1"/>
  <c r="H547" i="1" s="1"/>
  <c r="G548" i="1"/>
  <c r="H548" i="1" s="1"/>
  <c r="G549" i="1"/>
  <c r="H549" i="1" s="1"/>
  <c r="G550" i="1"/>
  <c r="H550" i="1" s="1"/>
  <c r="G551" i="1"/>
  <c r="H551" i="1" s="1"/>
  <c r="G552" i="1"/>
  <c r="H552" i="1" s="1"/>
  <c r="G553" i="1"/>
  <c r="H553" i="1" s="1"/>
  <c r="G554" i="1"/>
  <c r="H554" i="1" s="1"/>
  <c r="G555" i="1"/>
  <c r="H555" i="1" s="1"/>
  <c r="G556" i="1"/>
  <c r="H556" i="1" s="1"/>
  <c r="G557" i="1"/>
  <c r="H557" i="1" s="1"/>
  <c r="G558" i="1"/>
  <c r="H558" i="1" s="1"/>
  <c r="G559" i="1"/>
  <c r="H559" i="1" s="1"/>
  <c r="G560" i="1"/>
  <c r="H560" i="1" s="1"/>
  <c r="G561" i="1"/>
  <c r="H561" i="1" s="1"/>
  <c r="G562" i="1"/>
  <c r="H562" i="1" s="1"/>
  <c r="G563" i="1"/>
  <c r="H563" i="1" s="1"/>
  <c r="G564" i="1"/>
  <c r="H564" i="1" s="1"/>
  <c r="G565" i="1"/>
  <c r="H565" i="1" s="1"/>
  <c r="G566" i="1"/>
  <c r="H566" i="1" s="1"/>
  <c r="G567" i="1"/>
  <c r="H567" i="1" s="1"/>
  <c r="G568" i="1"/>
  <c r="H568" i="1" s="1"/>
  <c r="G569" i="1"/>
  <c r="H569" i="1" s="1"/>
  <c r="G570" i="1"/>
  <c r="H570" i="1" s="1"/>
  <c r="G571" i="1"/>
  <c r="H571" i="1" s="1"/>
  <c r="G572" i="1"/>
  <c r="H572" i="1" s="1"/>
  <c r="G573" i="1"/>
  <c r="H573" i="1" s="1"/>
  <c r="G574" i="1"/>
  <c r="H574" i="1" s="1"/>
  <c r="G575" i="1"/>
  <c r="H575" i="1" s="1"/>
  <c r="G576" i="1"/>
  <c r="H576" i="1" s="1"/>
  <c r="G577" i="1"/>
  <c r="H577" i="1" s="1"/>
  <c r="G578" i="1"/>
  <c r="H578" i="1" s="1"/>
  <c r="G579" i="1"/>
  <c r="H579" i="1" s="1"/>
  <c r="G580" i="1"/>
  <c r="H580" i="1" s="1"/>
  <c r="G581" i="1"/>
  <c r="H581" i="1" s="1"/>
  <c r="G582" i="1"/>
  <c r="H582" i="1" s="1"/>
  <c r="G583" i="1"/>
  <c r="H583" i="1" s="1"/>
  <c r="G584" i="1"/>
  <c r="H584" i="1" s="1"/>
  <c r="G585" i="1"/>
  <c r="H585" i="1" s="1"/>
  <c r="G586" i="1"/>
  <c r="H586" i="1" s="1"/>
  <c r="G587" i="1"/>
  <c r="H587" i="1" s="1"/>
  <c r="G588" i="1"/>
  <c r="H588" i="1" s="1"/>
  <c r="G589" i="1"/>
  <c r="H589" i="1" s="1"/>
  <c r="G590" i="1"/>
  <c r="H590" i="1" s="1"/>
  <c r="G591" i="1"/>
  <c r="H591" i="1" s="1"/>
  <c r="G592" i="1"/>
  <c r="H592" i="1" s="1"/>
  <c r="G593" i="1"/>
  <c r="H593" i="1" s="1"/>
  <c r="G594" i="1"/>
  <c r="H594" i="1" s="1"/>
  <c r="G595" i="1"/>
  <c r="H595" i="1" s="1"/>
  <c r="G596" i="1"/>
  <c r="H596" i="1" s="1"/>
  <c r="G597" i="1"/>
  <c r="H597" i="1" s="1"/>
  <c r="G598" i="1"/>
  <c r="H598" i="1" s="1"/>
  <c r="G599" i="1"/>
  <c r="H599" i="1" s="1"/>
  <c r="G600" i="1"/>
  <c r="H600" i="1" s="1"/>
  <c r="G601" i="1"/>
  <c r="H601" i="1" s="1"/>
  <c r="G602" i="1"/>
  <c r="H602" i="1" s="1"/>
  <c r="G603" i="1"/>
  <c r="H603" i="1" s="1"/>
  <c r="G604" i="1"/>
  <c r="H604" i="1" s="1"/>
  <c r="G605" i="1"/>
  <c r="H605" i="1" s="1"/>
  <c r="G606" i="1"/>
  <c r="H606" i="1" s="1"/>
  <c r="G607" i="1"/>
  <c r="H607" i="1" s="1"/>
  <c r="G608" i="1"/>
  <c r="H608" i="1" s="1"/>
  <c r="G609" i="1"/>
  <c r="H609" i="1" s="1"/>
  <c r="G610" i="1"/>
  <c r="H610" i="1" s="1"/>
  <c r="G611" i="1"/>
  <c r="H611" i="1" s="1"/>
  <c r="G612" i="1"/>
  <c r="H612" i="1" s="1"/>
  <c r="G613" i="1"/>
  <c r="H613" i="1" s="1"/>
  <c r="G614" i="1"/>
  <c r="H614" i="1" s="1"/>
  <c r="G615" i="1"/>
  <c r="H615" i="1" s="1"/>
  <c r="G616" i="1"/>
  <c r="H616" i="1" s="1"/>
  <c r="G617" i="1"/>
  <c r="H617" i="1" s="1"/>
  <c r="G618" i="1"/>
  <c r="H618" i="1" s="1"/>
  <c r="G619" i="1"/>
  <c r="H619" i="1" s="1"/>
  <c r="G620" i="1"/>
  <c r="H620" i="1" s="1"/>
  <c r="G621" i="1"/>
  <c r="H621" i="1" s="1"/>
  <c r="G622" i="1"/>
  <c r="H622" i="1" s="1"/>
  <c r="G623" i="1"/>
  <c r="H623" i="1" s="1"/>
  <c r="G624" i="1"/>
  <c r="H624" i="1" s="1"/>
  <c r="G625" i="1"/>
  <c r="H625" i="1" s="1"/>
  <c r="G626" i="1"/>
  <c r="H626" i="1" s="1"/>
  <c r="G627" i="1"/>
  <c r="H627" i="1" s="1"/>
  <c r="G628" i="1"/>
  <c r="H628" i="1" s="1"/>
  <c r="G629" i="1"/>
  <c r="H629" i="1" s="1"/>
  <c r="G630" i="1"/>
  <c r="H630" i="1" s="1"/>
  <c r="G631" i="1"/>
  <c r="H631" i="1" s="1"/>
  <c r="G632" i="1"/>
  <c r="H632" i="1" s="1"/>
  <c r="G633" i="1"/>
  <c r="H633" i="1" s="1"/>
  <c r="G634" i="1"/>
  <c r="H634" i="1" s="1"/>
  <c r="G635" i="1"/>
  <c r="H635" i="1" s="1"/>
  <c r="G636" i="1"/>
  <c r="H636" i="1" s="1"/>
  <c r="G637" i="1"/>
  <c r="H637" i="1" s="1"/>
  <c r="G638" i="1"/>
  <c r="H638" i="1" s="1"/>
  <c r="G639" i="1"/>
  <c r="H639" i="1" s="1"/>
  <c r="G640" i="1"/>
  <c r="H640" i="1" s="1"/>
  <c r="G641" i="1"/>
  <c r="H641" i="1" s="1"/>
  <c r="G642" i="1"/>
  <c r="H642" i="1" s="1"/>
  <c r="G643" i="1"/>
  <c r="H643" i="1" s="1"/>
  <c r="G644" i="1"/>
  <c r="H644" i="1" s="1"/>
  <c r="G645" i="1"/>
  <c r="H645" i="1" s="1"/>
  <c r="G646" i="1"/>
  <c r="H646" i="1" s="1"/>
  <c r="G647" i="1"/>
  <c r="H647" i="1" s="1"/>
  <c r="G648" i="1"/>
  <c r="H648" i="1" s="1"/>
  <c r="G649" i="1"/>
  <c r="H649" i="1" s="1"/>
  <c r="G650" i="1"/>
  <c r="H650" i="1" s="1"/>
  <c r="G651" i="1"/>
  <c r="H651" i="1" s="1"/>
  <c r="G652" i="1"/>
  <c r="H652" i="1" s="1"/>
  <c r="G653" i="1"/>
  <c r="H653" i="1" s="1"/>
  <c r="G654" i="1"/>
  <c r="H654" i="1" s="1"/>
  <c r="G655" i="1"/>
  <c r="H655" i="1" s="1"/>
  <c r="G656" i="1"/>
  <c r="H656" i="1" s="1"/>
  <c r="G657" i="1"/>
  <c r="H657" i="1" s="1"/>
  <c r="G658" i="1"/>
  <c r="H658" i="1" s="1"/>
  <c r="G659" i="1"/>
  <c r="H659" i="1" s="1"/>
  <c r="G660" i="1"/>
  <c r="H660" i="1" s="1"/>
  <c r="G661" i="1"/>
  <c r="H661" i="1" s="1"/>
  <c r="G662" i="1"/>
  <c r="H662" i="1" s="1"/>
  <c r="G663" i="1"/>
  <c r="H663" i="1" s="1"/>
  <c r="G664" i="1"/>
  <c r="H664" i="1" s="1"/>
  <c r="G665" i="1"/>
  <c r="H665" i="1" s="1"/>
  <c r="G666" i="1"/>
  <c r="H666" i="1" s="1"/>
  <c r="G667" i="1"/>
  <c r="H667" i="1" s="1"/>
  <c r="G668" i="1"/>
  <c r="H668" i="1" s="1"/>
  <c r="G669" i="1"/>
  <c r="H669" i="1" s="1"/>
  <c r="G670" i="1"/>
  <c r="H670" i="1" s="1"/>
  <c r="G671" i="1"/>
  <c r="H671" i="1" s="1"/>
  <c r="G672" i="1"/>
  <c r="H672" i="1" s="1"/>
  <c r="G673" i="1"/>
  <c r="H673" i="1" s="1"/>
  <c r="G674" i="1"/>
  <c r="H674" i="1" s="1"/>
  <c r="G675" i="1"/>
  <c r="H675" i="1" s="1"/>
  <c r="G676" i="1"/>
  <c r="H676" i="1" s="1"/>
  <c r="G677" i="1"/>
  <c r="H677" i="1" s="1"/>
  <c r="G678" i="1"/>
  <c r="H678" i="1" s="1"/>
  <c r="G679" i="1"/>
  <c r="H679" i="1" s="1"/>
  <c r="G680" i="1"/>
  <c r="H680" i="1" s="1"/>
  <c r="G681" i="1"/>
  <c r="H681" i="1" s="1"/>
  <c r="G682" i="1"/>
  <c r="H682" i="1" s="1"/>
  <c r="G683" i="1"/>
  <c r="H683" i="1" s="1"/>
  <c r="G684" i="1"/>
  <c r="H684" i="1" s="1"/>
  <c r="G685" i="1"/>
  <c r="H685" i="1" s="1"/>
  <c r="G686" i="1"/>
  <c r="H686" i="1" s="1"/>
  <c r="G687" i="1"/>
  <c r="H687" i="1" s="1"/>
  <c r="G688" i="1"/>
  <c r="H688" i="1" s="1"/>
  <c r="G689" i="1"/>
  <c r="H689" i="1" s="1"/>
  <c r="G690" i="1"/>
  <c r="H690" i="1" s="1"/>
  <c r="G691" i="1"/>
  <c r="H691" i="1" s="1"/>
  <c r="G692" i="1"/>
  <c r="H692" i="1" s="1"/>
  <c r="G693" i="1"/>
  <c r="H693" i="1" s="1"/>
  <c r="G694" i="1"/>
  <c r="H694" i="1" s="1"/>
  <c r="G695" i="1"/>
  <c r="H695" i="1" s="1"/>
  <c r="G696" i="1"/>
  <c r="H696" i="1" s="1"/>
  <c r="G697" i="1"/>
  <c r="H697" i="1" s="1"/>
  <c r="G698" i="1"/>
  <c r="H698" i="1" s="1"/>
  <c r="G699" i="1"/>
  <c r="H699" i="1" s="1"/>
  <c r="G700" i="1"/>
  <c r="H700" i="1" s="1"/>
  <c r="G701" i="1"/>
  <c r="H701" i="1" s="1"/>
  <c r="G702" i="1"/>
  <c r="H702" i="1" s="1"/>
  <c r="G703" i="1"/>
  <c r="H703" i="1" s="1"/>
  <c r="G704" i="1"/>
  <c r="H704" i="1" s="1"/>
  <c r="G705" i="1"/>
  <c r="H705" i="1" s="1"/>
  <c r="G706" i="1"/>
  <c r="H706" i="1" s="1"/>
  <c r="G707" i="1"/>
  <c r="H707" i="1" s="1"/>
  <c r="G708" i="1"/>
  <c r="H708" i="1" s="1"/>
  <c r="G709" i="1"/>
  <c r="H709" i="1" s="1"/>
  <c r="G710" i="1"/>
  <c r="H710" i="1" s="1"/>
  <c r="G711" i="1"/>
  <c r="H711" i="1" s="1"/>
  <c r="G712" i="1"/>
  <c r="H712" i="1" s="1"/>
  <c r="G713" i="1"/>
  <c r="H713" i="1" s="1"/>
  <c r="G714" i="1"/>
  <c r="H714" i="1" s="1"/>
  <c r="G715" i="1"/>
  <c r="H715" i="1" s="1"/>
  <c r="G716" i="1"/>
  <c r="H716" i="1" s="1"/>
  <c r="G717" i="1"/>
  <c r="H717" i="1" s="1"/>
  <c r="G718" i="1"/>
  <c r="H718" i="1" s="1"/>
  <c r="G719" i="1"/>
  <c r="H719" i="1" s="1"/>
  <c r="G720" i="1"/>
  <c r="H720" i="1" s="1"/>
  <c r="G721" i="1"/>
  <c r="H721" i="1" s="1"/>
  <c r="G722" i="1"/>
  <c r="H722" i="1" s="1"/>
  <c r="G723" i="1"/>
  <c r="H723" i="1" s="1"/>
  <c r="G724" i="1"/>
  <c r="H724" i="1" s="1"/>
  <c r="G725" i="1"/>
  <c r="H725" i="1" s="1"/>
  <c r="G726" i="1"/>
  <c r="H726" i="1" s="1"/>
  <c r="G727" i="1"/>
  <c r="H727" i="1" s="1"/>
  <c r="G728" i="1"/>
  <c r="H728" i="1" s="1"/>
  <c r="G729" i="1"/>
  <c r="H729" i="1" s="1"/>
  <c r="G730" i="1"/>
  <c r="H730" i="1" s="1"/>
  <c r="G731" i="1"/>
  <c r="H731" i="1" s="1"/>
  <c r="G732" i="1"/>
  <c r="H732" i="1" s="1"/>
  <c r="G733" i="1"/>
  <c r="H733" i="1" s="1"/>
  <c r="G734" i="1"/>
  <c r="H734" i="1" s="1"/>
  <c r="G735" i="1"/>
  <c r="H735" i="1" s="1"/>
  <c r="G736" i="1"/>
  <c r="H736" i="1" s="1"/>
  <c r="G737" i="1"/>
  <c r="H737" i="1" s="1"/>
  <c r="G738" i="1"/>
  <c r="H738" i="1" s="1"/>
  <c r="G739" i="1"/>
  <c r="H739" i="1" s="1"/>
  <c r="G740" i="1"/>
  <c r="H740" i="1" s="1"/>
  <c r="G741" i="1"/>
  <c r="H741" i="1" s="1"/>
  <c r="G742" i="1"/>
  <c r="H742" i="1" s="1"/>
  <c r="G743" i="1"/>
  <c r="H743" i="1" s="1"/>
  <c r="G744" i="1"/>
  <c r="H744" i="1" s="1"/>
  <c r="G745" i="1"/>
  <c r="H745" i="1" s="1"/>
  <c r="G746" i="1"/>
  <c r="H746" i="1" s="1"/>
  <c r="G747" i="1"/>
  <c r="H747" i="1" s="1"/>
  <c r="G748" i="1"/>
  <c r="H748" i="1" s="1"/>
  <c r="G749" i="1"/>
  <c r="H749" i="1" s="1"/>
  <c r="G750" i="1"/>
  <c r="H750" i="1" s="1"/>
  <c r="G751" i="1"/>
  <c r="H751" i="1" s="1"/>
  <c r="G752" i="1"/>
  <c r="H752" i="1" s="1"/>
  <c r="G753" i="1"/>
  <c r="H753" i="1" s="1"/>
  <c r="G754" i="1"/>
  <c r="H754" i="1" s="1"/>
  <c r="G755" i="1"/>
  <c r="H755" i="1" s="1"/>
  <c r="G756" i="1"/>
  <c r="H756" i="1" s="1"/>
  <c r="G757" i="1"/>
  <c r="H757" i="1" s="1"/>
  <c r="G758" i="1"/>
  <c r="H758" i="1" s="1"/>
  <c r="G759" i="1"/>
  <c r="H759" i="1" s="1"/>
  <c r="G760" i="1"/>
  <c r="H760" i="1" s="1"/>
  <c r="G761" i="1"/>
  <c r="H761" i="1" s="1"/>
  <c r="G762" i="1"/>
  <c r="H762" i="1" s="1"/>
  <c r="G763" i="1"/>
  <c r="H763" i="1" s="1"/>
  <c r="G764" i="1"/>
  <c r="H764" i="1" s="1"/>
  <c r="G765" i="1"/>
  <c r="H765" i="1" s="1"/>
  <c r="G766" i="1"/>
  <c r="H766" i="1" s="1"/>
  <c r="G767" i="1"/>
  <c r="H767" i="1" s="1"/>
  <c r="G768" i="1"/>
  <c r="H768" i="1" s="1"/>
  <c r="G769" i="1"/>
  <c r="H769" i="1" s="1"/>
  <c r="G770" i="1"/>
  <c r="H770" i="1" s="1"/>
  <c r="G771" i="1"/>
  <c r="H771" i="1" s="1"/>
  <c r="G772" i="1"/>
  <c r="H772" i="1" s="1"/>
  <c r="G773" i="1"/>
  <c r="H773" i="1" s="1"/>
  <c r="G774" i="1"/>
  <c r="H774" i="1" s="1"/>
  <c r="G775" i="1"/>
  <c r="H775" i="1" s="1"/>
  <c r="G776" i="1"/>
  <c r="H776" i="1" s="1"/>
  <c r="G777" i="1"/>
  <c r="H777" i="1" s="1"/>
  <c r="G778" i="1"/>
  <c r="H778" i="1" s="1"/>
  <c r="G779" i="1"/>
  <c r="H779" i="1" s="1"/>
  <c r="G780" i="1"/>
  <c r="H780" i="1" s="1"/>
  <c r="G781" i="1"/>
  <c r="H781" i="1" s="1"/>
  <c r="G782" i="1"/>
  <c r="H782" i="1" s="1"/>
  <c r="G783" i="1"/>
  <c r="H783" i="1" s="1"/>
  <c r="G784" i="1"/>
  <c r="H784" i="1" s="1"/>
  <c r="G785" i="1"/>
  <c r="H785" i="1" s="1"/>
  <c r="G786" i="1"/>
  <c r="H786" i="1" s="1"/>
  <c r="G787" i="1"/>
  <c r="H787" i="1" s="1"/>
  <c r="G788" i="1"/>
  <c r="H788" i="1" s="1"/>
  <c r="G789" i="1"/>
  <c r="H789" i="1" s="1"/>
  <c r="G790" i="1"/>
  <c r="H790" i="1" s="1"/>
  <c r="G791" i="1"/>
  <c r="H791" i="1" s="1"/>
  <c r="G792" i="1"/>
  <c r="H792" i="1" s="1"/>
  <c r="G793" i="1"/>
  <c r="H793" i="1" s="1"/>
  <c r="G794" i="1"/>
  <c r="H794" i="1" s="1"/>
  <c r="G795" i="1"/>
  <c r="H795" i="1" s="1"/>
  <c r="G796" i="1"/>
  <c r="H796" i="1" s="1"/>
  <c r="G797" i="1"/>
  <c r="H797" i="1" s="1"/>
  <c r="G798" i="1"/>
  <c r="H798" i="1" s="1"/>
  <c r="G799" i="1"/>
  <c r="H799" i="1" s="1"/>
  <c r="G800" i="1"/>
  <c r="H800" i="1" s="1"/>
  <c r="G801" i="1"/>
  <c r="H801" i="1" s="1"/>
  <c r="G802" i="1"/>
  <c r="H802" i="1" s="1"/>
  <c r="G803" i="1"/>
  <c r="H803" i="1" s="1"/>
  <c r="G804" i="1"/>
  <c r="H804" i="1" s="1"/>
  <c r="G805" i="1"/>
  <c r="H805" i="1" s="1"/>
  <c r="G806" i="1"/>
  <c r="H806" i="1" s="1"/>
  <c r="G807" i="1"/>
  <c r="H807" i="1" s="1"/>
  <c r="G808" i="1"/>
  <c r="H808" i="1" s="1"/>
  <c r="G809" i="1"/>
  <c r="H809" i="1" s="1"/>
  <c r="G810" i="1"/>
  <c r="H810" i="1" s="1"/>
  <c r="G811" i="1"/>
  <c r="H811" i="1" s="1"/>
  <c r="G812" i="1"/>
  <c r="H812" i="1" s="1"/>
  <c r="G813" i="1"/>
  <c r="H813" i="1" s="1"/>
  <c r="G814" i="1"/>
  <c r="H814" i="1" s="1"/>
  <c r="G815" i="1"/>
  <c r="H815" i="1" s="1"/>
  <c r="G816" i="1"/>
  <c r="H816" i="1" s="1"/>
  <c r="G817" i="1"/>
  <c r="H817" i="1" s="1"/>
  <c r="G818" i="1"/>
  <c r="H818" i="1" s="1"/>
  <c r="G819" i="1"/>
  <c r="H819" i="1" s="1"/>
  <c r="G820" i="1"/>
  <c r="H820" i="1" s="1"/>
  <c r="G821" i="1"/>
  <c r="H821" i="1" s="1"/>
  <c r="G822" i="1"/>
  <c r="H822" i="1" s="1"/>
  <c r="G823" i="1"/>
  <c r="H823" i="1" s="1"/>
  <c r="G824" i="1"/>
  <c r="H824" i="1" s="1"/>
  <c r="G825" i="1"/>
  <c r="H825" i="1" s="1"/>
  <c r="G826" i="1"/>
  <c r="H826" i="1" s="1"/>
  <c r="G827" i="1"/>
  <c r="H827" i="1" s="1"/>
  <c r="G828" i="1"/>
  <c r="H828" i="1" s="1"/>
  <c r="G829" i="1"/>
  <c r="H829" i="1" s="1"/>
  <c r="G830" i="1"/>
  <c r="H830" i="1" s="1"/>
  <c r="G831" i="1"/>
  <c r="H831" i="1" s="1"/>
  <c r="G832" i="1"/>
  <c r="H832" i="1" s="1"/>
  <c r="G833" i="1"/>
  <c r="H833" i="1" s="1"/>
  <c r="G834" i="1"/>
  <c r="H834" i="1" s="1"/>
  <c r="G835" i="1"/>
  <c r="H835" i="1" s="1"/>
  <c r="G836" i="1"/>
  <c r="H836" i="1" s="1"/>
  <c r="G837" i="1"/>
  <c r="H837" i="1" s="1"/>
  <c r="G838" i="1"/>
  <c r="H838" i="1" s="1"/>
  <c r="G839" i="1"/>
  <c r="H839" i="1" s="1"/>
  <c r="G840" i="1"/>
  <c r="H840" i="1" s="1"/>
  <c r="G841" i="1"/>
  <c r="H841" i="1" s="1"/>
  <c r="G842" i="1"/>
  <c r="H842" i="1" s="1"/>
  <c r="G843" i="1"/>
  <c r="H843" i="1" s="1"/>
  <c r="G844" i="1"/>
  <c r="H844" i="1" s="1"/>
  <c r="G845" i="1"/>
  <c r="H845" i="1" s="1"/>
  <c r="G846" i="1"/>
  <c r="H846" i="1" s="1"/>
  <c r="G847" i="1"/>
  <c r="H847" i="1" s="1"/>
  <c r="G848" i="1"/>
  <c r="H848" i="1" s="1"/>
  <c r="G849" i="1"/>
  <c r="H849" i="1" s="1"/>
  <c r="G850" i="1"/>
  <c r="H850" i="1" s="1"/>
  <c r="G851" i="1"/>
  <c r="H851" i="1" s="1"/>
  <c r="G852" i="1"/>
  <c r="H852" i="1" s="1"/>
  <c r="G853" i="1"/>
  <c r="H853" i="1" s="1"/>
  <c r="G854" i="1"/>
  <c r="H854" i="1" s="1"/>
  <c r="G855" i="1"/>
  <c r="H855" i="1" s="1"/>
  <c r="G856" i="1"/>
  <c r="H856" i="1" s="1"/>
  <c r="G857" i="1"/>
  <c r="H857" i="1" s="1"/>
  <c r="G858" i="1"/>
  <c r="H858" i="1" s="1"/>
  <c r="G859" i="1"/>
  <c r="H859" i="1" s="1"/>
  <c r="G860" i="1"/>
  <c r="H860" i="1" s="1"/>
  <c r="G861" i="1"/>
  <c r="H861" i="1" s="1"/>
  <c r="G862" i="1"/>
  <c r="H862" i="1" s="1"/>
  <c r="G863" i="1"/>
  <c r="H863" i="1" s="1"/>
  <c r="G864" i="1"/>
  <c r="H864" i="1" s="1"/>
  <c r="G865" i="1"/>
  <c r="H865" i="1" s="1"/>
  <c r="G866" i="1"/>
  <c r="H866" i="1" s="1"/>
  <c r="G867" i="1"/>
  <c r="H867" i="1" s="1"/>
  <c r="G868" i="1"/>
  <c r="H868" i="1" s="1"/>
  <c r="G869" i="1"/>
  <c r="H869" i="1" s="1"/>
  <c r="G870" i="1"/>
  <c r="H870" i="1" s="1"/>
  <c r="G871" i="1"/>
  <c r="H871" i="1" s="1"/>
  <c r="G872" i="1"/>
  <c r="H872" i="1" s="1"/>
  <c r="G873" i="1"/>
  <c r="H873" i="1" s="1"/>
  <c r="G874" i="1"/>
  <c r="H874" i="1" s="1"/>
  <c r="G875" i="1"/>
  <c r="H875" i="1" s="1"/>
  <c r="G876" i="1"/>
  <c r="H876" i="1" s="1"/>
  <c r="G877" i="1"/>
  <c r="H877" i="1" s="1"/>
  <c r="G878" i="1"/>
  <c r="H878" i="1" s="1"/>
  <c r="G879" i="1"/>
  <c r="H879" i="1" s="1"/>
  <c r="G880" i="1"/>
  <c r="H880" i="1" s="1"/>
  <c r="G881" i="1"/>
  <c r="H881" i="1" s="1"/>
  <c r="G882" i="1"/>
  <c r="H882" i="1" s="1"/>
  <c r="G883" i="1"/>
  <c r="H883" i="1" s="1"/>
  <c r="G884" i="1"/>
  <c r="H884" i="1" s="1"/>
  <c r="G885" i="1"/>
  <c r="H885" i="1" s="1"/>
  <c r="G886" i="1"/>
  <c r="H886" i="1" s="1"/>
  <c r="G887" i="1"/>
  <c r="H887" i="1" s="1"/>
  <c r="G888" i="1"/>
  <c r="H888" i="1" s="1"/>
  <c r="G889" i="1"/>
  <c r="H889" i="1" s="1"/>
  <c r="G890" i="1"/>
  <c r="H890" i="1" s="1"/>
  <c r="G891" i="1"/>
  <c r="H891" i="1" s="1"/>
  <c r="G892" i="1"/>
  <c r="H892" i="1" s="1"/>
  <c r="G893" i="1"/>
  <c r="H893" i="1" s="1"/>
  <c r="G894" i="1"/>
  <c r="H894" i="1" s="1"/>
  <c r="G895" i="1"/>
  <c r="H895" i="1" s="1"/>
  <c r="G896" i="1"/>
  <c r="H896" i="1" s="1"/>
  <c r="G897" i="1"/>
  <c r="H897" i="1" s="1"/>
  <c r="G898" i="1"/>
  <c r="H898" i="1" s="1"/>
  <c r="G899" i="1"/>
  <c r="H899" i="1" s="1"/>
  <c r="G900" i="1"/>
  <c r="H900" i="1" s="1"/>
  <c r="G901" i="1"/>
  <c r="H901" i="1" s="1"/>
  <c r="G902" i="1"/>
  <c r="H902" i="1" s="1"/>
  <c r="G903" i="1"/>
  <c r="H903" i="1" s="1"/>
  <c r="G904" i="1"/>
  <c r="H904" i="1" s="1"/>
  <c r="G905" i="1"/>
  <c r="H905" i="1" s="1"/>
  <c r="G906" i="1"/>
  <c r="H906" i="1" s="1"/>
  <c r="G907" i="1"/>
  <c r="H907" i="1" s="1"/>
  <c r="G908" i="1"/>
  <c r="H908" i="1" s="1"/>
  <c r="G909" i="1"/>
  <c r="H909" i="1" s="1"/>
  <c r="G910" i="1"/>
  <c r="H910" i="1" s="1"/>
  <c r="G911" i="1"/>
  <c r="H911" i="1" s="1"/>
  <c r="G912" i="1"/>
  <c r="H912" i="1" s="1"/>
  <c r="G913" i="1"/>
  <c r="H913" i="1" s="1"/>
  <c r="G914" i="1"/>
  <c r="H914" i="1" s="1"/>
  <c r="G915" i="1"/>
  <c r="H915" i="1" s="1"/>
  <c r="G916" i="1"/>
  <c r="H916" i="1" s="1"/>
  <c r="G917" i="1"/>
  <c r="H917" i="1" s="1"/>
  <c r="G918" i="1"/>
  <c r="H918" i="1" s="1"/>
  <c r="G919" i="1"/>
  <c r="H919" i="1" s="1"/>
  <c r="G920" i="1"/>
  <c r="H920" i="1" s="1"/>
  <c r="G921" i="1"/>
  <c r="H921" i="1" s="1"/>
  <c r="G922" i="1"/>
  <c r="H922" i="1" s="1"/>
  <c r="G923" i="1"/>
  <c r="H923" i="1" s="1"/>
  <c r="G924" i="1"/>
  <c r="H924" i="1" s="1"/>
  <c r="G925" i="1"/>
  <c r="H925" i="1" s="1"/>
  <c r="G926" i="1"/>
  <c r="H926" i="1" s="1"/>
  <c r="G927" i="1"/>
  <c r="H927" i="1" s="1"/>
  <c r="G928" i="1"/>
  <c r="H928" i="1" s="1"/>
  <c r="G929" i="1"/>
  <c r="H929" i="1" s="1"/>
  <c r="G930" i="1"/>
  <c r="H930" i="1" s="1"/>
  <c r="G931" i="1"/>
  <c r="H931" i="1" s="1"/>
  <c r="G932" i="1"/>
  <c r="H932" i="1" s="1"/>
  <c r="G933" i="1"/>
  <c r="H933" i="1" s="1"/>
  <c r="G934" i="1"/>
  <c r="H934" i="1" s="1"/>
  <c r="G935" i="1"/>
  <c r="H935" i="1" s="1"/>
  <c r="G936" i="1"/>
  <c r="H936" i="1" s="1"/>
  <c r="G937" i="1"/>
  <c r="H937" i="1" s="1"/>
  <c r="G938" i="1"/>
  <c r="H938" i="1" s="1"/>
  <c r="G939" i="1"/>
  <c r="H939" i="1" s="1"/>
  <c r="G940" i="1"/>
  <c r="H940" i="1" s="1"/>
  <c r="G941" i="1"/>
  <c r="H941" i="1" s="1"/>
  <c r="G942" i="1"/>
  <c r="H942" i="1" s="1"/>
  <c r="G943" i="1"/>
  <c r="H943" i="1" s="1"/>
  <c r="G944" i="1"/>
  <c r="H944" i="1" s="1"/>
  <c r="G945" i="1"/>
  <c r="H945" i="1" s="1"/>
  <c r="G946" i="1"/>
  <c r="H946" i="1" s="1"/>
  <c r="G947" i="1"/>
  <c r="H947" i="1" s="1"/>
  <c r="G948" i="1"/>
  <c r="H948" i="1" s="1"/>
  <c r="G949" i="1"/>
  <c r="H949" i="1" s="1"/>
  <c r="G950" i="1"/>
  <c r="H950" i="1" s="1"/>
  <c r="G951" i="1"/>
  <c r="H951" i="1" s="1"/>
  <c r="G952" i="1"/>
  <c r="H952" i="1" s="1"/>
  <c r="G953" i="1"/>
  <c r="H953" i="1" s="1"/>
  <c r="G954" i="1"/>
  <c r="H954" i="1" s="1"/>
  <c r="G955" i="1"/>
  <c r="H955" i="1" s="1"/>
  <c r="G956" i="1"/>
  <c r="H956" i="1" s="1"/>
  <c r="G957" i="1"/>
  <c r="H957" i="1" s="1"/>
  <c r="G958" i="1"/>
  <c r="H958" i="1" s="1"/>
  <c r="G959" i="1"/>
  <c r="H959" i="1" s="1"/>
  <c r="G960" i="1"/>
  <c r="H960" i="1" s="1"/>
  <c r="G961" i="1"/>
  <c r="H961" i="1" s="1"/>
  <c r="G962" i="1"/>
  <c r="H962" i="1" s="1"/>
  <c r="G963" i="1"/>
  <c r="H963" i="1" s="1"/>
  <c r="G964" i="1"/>
  <c r="H964" i="1" s="1"/>
  <c r="G965" i="1"/>
  <c r="H965" i="1" s="1"/>
  <c r="G966" i="1"/>
  <c r="H966" i="1" s="1"/>
  <c r="G967" i="1"/>
  <c r="H967" i="1" s="1"/>
  <c r="G968" i="1"/>
  <c r="H968" i="1" s="1"/>
  <c r="G969" i="1"/>
  <c r="H969" i="1" s="1"/>
  <c r="G970" i="1"/>
  <c r="H970" i="1" s="1"/>
  <c r="G971" i="1"/>
  <c r="H971" i="1" s="1"/>
  <c r="G972" i="1"/>
  <c r="H972" i="1" s="1"/>
  <c r="G973" i="1"/>
  <c r="H973" i="1" s="1"/>
  <c r="G974" i="1"/>
  <c r="H974" i="1" s="1"/>
  <c r="G975" i="1"/>
  <c r="H975" i="1" s="1"/>
  <c r="G976" i="1"/>
  <c r="H976" i="1" s="1"/>
  <c r="G977" i="1"/>
  <c r="H977" i="1" s="1"/>
  <c r="G978" i="1"/>
  <c r="H978" i="1" s="1"/>
  <c r="G979" i="1"/>
  <c r="H979" i="1" s="1"/>
  <c r="G980" i="1"/>
  <c r="H980" i="1" s="1"/>
  <c r="G981" i="1"/>
  <c r="H981" i="1" s="1"/>
  <c r="G982" i="1"/>
  <c r="H982" i="1" s="1"/>
  <c r="G983" i="1"/>
  <c r="H983" i="1" s="1"/>
  <c r="G984" i="1"/>
  <c r="H984" i="1" s="1"/>
  <c r="G985" i="1"/>
  <c r="H985" i="1" s="1"/>
  <c r="G986" i="1"/>
  <c r="H986" i="1" s="1"/>
  <c r="G987" i="1"/>
  <c r="H987" i="1" s="1"/>
  <c r="G988" i="1"/>
  <c r="H988" i="1" s="1"/>
  <c r="G989" i="1"/>
  <c r="H989" i="1" s="1"/>
  <c r="G990" i="1"/>
  <c r="H990" i="1" s="1"/>
  <c r="G991" i="1"/>
  <c r="H991" i="1" s="1"/>
  <c r="G992" i="1"/>
  <c r="H992" i="1" s="1"/>
  <c r="G993" i="1"/>
  <c r="H993" i="1" s="1"/>
  <c r="G994" i="1"/>
  <c r="H994" i="1" s="1"/>
  <c r="G995" i="1"/>
  <c r="H995" i="1" s="1"/>
  <c r="G996" i="1"/>
  <c r="H996" i="1" s="1"/>
  <c r="G997" i="1"/>
  <c r="H997" i="1" s="1"/>
  <c r="G998" i="1"/>
  <c r="H998" i="1" s="1"/>
  <c r="G999" i="1"/>
  <c r="H999" i="1" s="1"/>
  <c r="G1000" i="1"/>
  <c r="H1000" i="1" s="1"/>
  <c r="G1001" i="1"/>
  <c r="H1001" i="1" s="1"/>
  <c r="G1002" i="1"/>
  <c r="H1002" i="1" s="1"/>
  <c r="G1003" i="1"/>
  <c r="H1003" i="1" s="1"/>
  <c r="G1004" i="1"/>
  <c r="H1004" i="1" s="1"/>
  <c r="G1005" i="1"/>
  <c r="H1005" i="1" s="1"/>
  <c r="G1006" i="1"/>
  <c r="H1006" i="1" s="1"/>
  <c r="G1007" i="1"/>
  <c r="H1007" i="1" s="1"/>
  <c r="G1008" i="1"/>
  <c r="H1008" i="1" s="1"/>
  <c r="G1009" i="1"/>
  <c r="H1009" i="1" s="1"/>
  <c r="G1010" i="1"/>
  <c r="H1010" i="1" s="1"/>
  <c r="G1011" i="1"/>
  <c r="H1011" i="1" s="1"/>
  <c r="G1012" i="1"/>
  <c r="H1012" i="1" s="1"/>
  <c r="G1013" i="1"/>
  <c r="H1013" i="1" s="1"/>
  <c r="G1014" i="1"/>
  <c r="H1014" i="1" s="1"/>
  <c r="G1015" i="1"/>
  <c r="H1015" i="1" s="1"/>
  <c r="G1016" i="1"/>
  <c r="H1016" i="1" s="1"/>
  <c r="G1017" i="1"/>
  <c r="H1017" i="1" s="1"/>
  <c r="G1018" i="1"/>
  <c r="H1018" i="1" s="1"/>
  <c r="G1019" i="1"/>
  <c r="H1019" i="1" s="1"/>
  <c r="G1020" i="1"/>
  <c r="H1020" i="1" s="1"/>
  <c r="G1021" i="1"/>
  <c r="H1021" i="1" s="1"/>
  <c r="G1022" i="1"/>
  <c r="H1022" i="1" s="1"/>
  <c r="G1023" i="1"/>
  <c r="H1023" i="1" s="1"/>
  <c r="G1024" i="1"/>
  <c r="H1024" i="1" s="1"/>
  <c r="G1025" i="1"/>
  <c r="H1025" i="1" s="1"/>
  <c r="G1026" i="1"/>
  <c r="H1026" i="1" s="1"/>
  <c r="G1027" i="1"/>
  <c r="H1027" i="1" s="1"/>
  <c r="G1028" i="1"/>
  <c r="H1028" i="1" s="1"/>
  <c r="G1029" i="1"/>
  <c r="H1029" i="1" s="1"/>
  <c r="G1030" i="1"/>
  <c r="H1030" i="1" s="1"/>
  <c r="G1031" i="1"/>
  <c r="H1031" i="1" s="1"/>
  <c r="G1032" i="1"/>
  <c r="H1032" i="1" s="1"/>
  <c r="G1033" i="1"/>
  <c r="H1033" i="1" s="1"/>
  <c r="G1034" i="1"/>
  <c r="H1034" i="1" s="1"/>
  <c r="G1035" i="1"/>
  <c r="H1035" i="1" s="1"/>
  <c r="G1036" i="1"/>
  <c r="H1036" i="1" s="1"/>
  <c r="G1037" i="1"/>
  <c r="H1037" i="1" s="1"/>
  <c r="G1038" i="1"/>
  <c r="H1038" i="1" s="1"/>
  <c r="G1039" i="1"/>
  <c r="H1039" i="1" s="1"/>
  <c r="G1040" i="1"/>
  <c r="H1040" i="1" s="1"/>
  <c r="G15" i="1"/>
  <c r="H15" i="1" s="1"/>
  <c r="I15" i="1" s="1"/>
  <c r="J15" i="1" s="1"/>
  <c r="D16" i="1" l="1"/>
  <c r="D17" i="1"/>
  <c r="D18" i="1"/>
  <c r="E18" i="1" s="1"/>
  <c r="D19" i="1"/>
  <c r="E19" i="1" s="1"/>
  <c r="D20" i="1"/>
  <c r="E20" i="1" s="1"/>
  <c r="D21" i="1"/>
  <c r="D22" i="1"/>
  <c r="E22" i="1" s="1"/>
  <c r="D23" i="1"/>
  <c r="E23" i="1" s="1"/>
  <c r="D15" i="1"/>
  <c r="D24" i="1"/>
  <c r="D25" i="1"/>
  <c r="E25" i="1" s="1"/>
  <c r="D26" i="1"/>
  <c r="E26" i="1" s="1"/>
  <c r="D27" i="1"/>
  <c r="E27" i="1" s="1"/>
  <c r="D28" i="1"/>
  <c r="D29" i="1"/>
  <c r="D30" i="1"/>
  <c r="E30" i="1" s="1"/>
  <c r="D31" i="1"/>
  <c r="E31" i="1" s="1"/>
  <c r="D32" i="1"/>
  <c r="D33" i="1"/>
  <c r="E33" i="1" s="1"/>
  <c r="D34" i="1"/>
  <c r="E34" i="1" s="1"/>
  <c r="D35" i="1"/>
  <c r="E35" i="1" s="1"/>
  <c r="D36" i="1"/>
  <c r="D37" i="1"/>
  <c r="D38" i="1"/>
  <c r="D39" i="1"/>
  <c r="D40" i="1"/>
  <c r="D41" i="1"/>
  <c r="E41" i="1" s="1"/>
  <c r="D42" i="1"/>
  <c r="E42" i="1" s="1"/>
  <c r="D43" i="1"/>
  <c r="E43" i="1" s="1"/>
  <c r="D44" i="1"/>
  <c r="D45" i="1"/>
  <c r="E45" i="1" s="1"/>
  <c r="D46" i="1"/>
  <c r="E46" i="1" s="1"/>
  <c r="D47" i="1"/>
  <c r="E47" i="1" s="1"/>
  <c r="D48" i="1"/>
  <c r="D49" i="1"/>
  <c r="E49" i="1" s="1"/>
  <c r="D50" i="1"/>
  <c r="E50" i="1" s="1"/>
  <c r="D51" i="1"/>
  <c r="E51" i="1" s="1"/>
  <c r="D52" i="1"/>
  <c r="D53" i="1"/>
  <c r="E53" i="1" s="1"/>
  <c r="D54" i="1"/>
  <c r="E54" i="1" s="1"/>
  <c r="D55" i="1"/>
  <c r="D56" i="1"/>
  <c r="D57" i="1"/>
  <c r="E57" i="1" s="1"/>
  <c r="D58" i="1"/>
  <c r="E58" i="1" s="1"/>
  <c r="D59" i="1"/>
  <c r="E59" i="1" s="1"/>
  <c r="D60" i="1"/>
  <c r="D61" i="1"/>
  <c r="E61" i="1" s="1"/>
  <c r="D62" i="1"/>
  <c r="E62" i="1" s="1"/>
  <c r="D63" i="1"/>
  <c r="E63" i="1" s="1"/>
  <c r="D64" i="1"/>
  <c r="D65" i="1"/>
  <c r="E65" i="1" s="1"/>
  <c r="D66" i="1"/>
  <c r="E66" i="1" s="1"/>
  <c r="D67" i="1"/>
  <c r="E67" i="1" s="1"/>
  <c r="D68" i="1"/>
  <c r="D69" i="1"/>
  <c r="E69" i="1" s="1"/>
  <c r="D70" i="1"/>
  <c r="D71" i="1"/>
  <c r="D72" i="1"/>
  <c r="D73" i="1"/>
  <c r="D74" i="1"/>
  <c r="E74" i="1" s="1"/>
  <c r="D75" i="1"/>
  <c r="E75" i="1" s="1"/>
  <c r="D76" i="1"/>
  <c r="D77" i="1"/>
  <c r="E77" i="1" s="1"/>
  <c r="D78" i="1"/>
  <c r="E78" i="1" s="1"/>
  <c r="D79" i="1"/>
  <c r="E79" i="1" s="1"/>
  <c r="D80" i="1"/>
  <c r="D81" i="1"/>
  <c r="D82" i="1"/>
  <c r="E82" i="1" s="1"/>
  <c r="D83" i="1"/>
  <c r="E83" i="1" s="1"/>
  <c r="D84" i="1"/>
  <c r="D85" i="1"/>
  <c r="E85" i="1" s="1"/>
  <c r="D86" i="1"/>
  <c r="E86" i="1" s="1"/>
  <c r="D87" i="1"/>
  <c r="D88" i="1"/>
  <c r="D89" i="1"/>
  <c r="D90" i="1"/>
  <c r="E90" i="1" s="1"/>
  <c r="D91" i="1"/>
  <c r="E91" i="1" s="1"/>
  <c r="D92" i="1"/>
  <c r="D93" i="1"/>
  <c r="E93" i="1" s="1"/>
  <c r="D94" i="1"/>
  <c r="E94" i="1" s="1"/>
  <c r="D95" i="1"/>
  <c r="E95" i="1" s="1"/>
  <c r="D96" i="1"/>
  <c r="D97" i="1"/>
  <c r="D98" i="1"/>
  <c r="E98" i="1" s="1"/>
  <c r="D99" i="1"/>
  <c r="E99" i="1" s="1"/>
  <c r="D100" i="1"/>
  <c r="D101" i="1"/>
  <c r="E101" i="1" s="1"/>
  <c r="D102" i="1"/>
  <c r="D103" i="1"/>
  <c r="D104" i="1"/>
  <c r="D105" i="1"/>
  <c r="E105" i="1" s="1"/>
  <c r="D106" i="1"/>
  <c r="E106" i="1" s="1"/>
  <c r="D107" i="1"/>
  <c r="E107" i="1" s="1"/>
  <c r="D108" i="1"/>
  <c r="D109" i="1"/>
  <c r="E109" i="1" s="1"/>
  <c r="D110" i="1"/>
  <c r="E110" i="1" s="1"/>
  <c r="D111" i="1"/>
  <c r="E111" i="1" s="1"/>
  <c r="D112" i="1"/>
  <c r="D113" i="1"/>
  <c r="E113" i="1" s="1"/>
  <c r="D114" i="1"/>
  <c r="E114" i="1" s="1"/>
  <c r="D115" i="1"/>
  <c r="E115" i="1" s="1"/>
  <c r="D116" i="1"/>
  <c r="D117" i="1"/>
  <c r="E117" i="1" s="1"/>
  <c r="D118" i="1"/>
  <c r="E118" i="1" s="1"/>
  <c r="D119" i="1"/>
  <c r="D120" i="1"/>
  <c r="D121" i="1"/>
  <c r="E121" i="1" s="1"/>
  <c r="D122" i="1"/>
  <c r="E122" i="1" s="1"/>
  <c r="D123" i="1"/>
  <c r="E123" i="1" s="1"/>
  <c r="D124" i="1"/>
  <c r="D125" i="1"/>
  <c r="E125" i="1" s="1"/>
  <c r="D126" i="1"/>
  <c r="E126" i="1" s="1"/>
  <c r="D127" i="1"/>
  <c r="E127" i="1" s="1"/>
  <c r="D128" i="1"/>
  <c r="D129" i="1"/>
  <c r="E129" i="1" s="1"/>
  <c r="D130" i="1"/>
  <c r="E130" i="1" s="1"/>
  <c r="D131" i="1"/>
  <c r="E131" i="1" s="1"/>
  <c r="D132" i="1"/>
  <c r="D133" i="1"/>
  <c r="E133" i="1" s="1"/>
  <c r="D134" i="1"/>
  <c r="D135" i="1"/>
  <c r="D136" i="1"/>
  <c r="D137" i="1"/>
  <c r="E137" i="1" s="1"/>
  <c r="D138" i="1"/>
  <c r="E138" i="1" s="1"/>
  <c r="D139" i="1"/>
  <c r="E139" i="1" s="1"/>
  <c r="D140" i="1"/>
  <c r="D141" i="1"/>
  <c r="D142" i="1"/>
  <c r="E142" i="1" s="1"/>
  <c r="D143" i="1"/>
  <c r="E143" i="1" s="1"/>
  <c r="D144" i="1"/>
  <c r="D145" i="1"/>
  <c r="E145" i="1" s="1"/>
  <c r="D146" i="1"/>
  <c r="E146" i="1" s="1"/>
  <c r="D147" i="1"/>
  <c r="E147" i="1" s="1"/>
  <c r="D148" i="1"/>
  <c r="D149" i="1"/>
  <c r="D150" i="1"/>
  <c r="E150" i="1" s="1"/>
  <c r="D151" i="1"/>
  <c r="D152" i="1"/>
  <c r="D153" i="1"/>
  <c r="E153" i="1" s="1"/>
  <c r="D154" i="1"/>
  <c r="E154" i="1" s="1"/>
  <c r="D155" i="1"/>
  <c r="E155" i="1" s="1"/>
  <c r="D156" i="1"/>
  <c r="D157" i="1"/>
  <c r="D158" i="1"/>
  <c r="E158" i="1" s="1"/>
  <c r="D159" i="1"/>
  <c r="E159" i="1" s="1"/>
  <c r="D160" i="1"/>
  <c r="D161" i="1"/>
  <c r="E161" i="1" s="1"/>
  <c r="D162" i="1"/>
  <c r="E162" i="1" s="1"/>
  <c r="D163" i="1"/>
  <c r="E163" i="1" s="1"/>
  <c r="D164" i="1"/>
  <c r="D165" i="1"/>
  <c r="D166" i="1"/>
  <c r="E166" i="1" s="1"/>
  <c r="D167" i="1"/>
  <c r="D168" i="1"/>
  <c r="D169" i="1"/>
  <c r="E169" i="1" s="1"/>
  <c r="D170" i="1"/>
  <c r="E170" i="1" s="1"/>
  <c r="D171" i="1"/>
  <c r="E171" i="1" s="1"/>
  <c r="D172" i="1"/>
  <c r="D173" i="1"/>
  <c r="D174" i="1"/>
  <c r="E174" i="1" s="1"/>
  <c r="D175" i="1"/>
  <c r="E175" i="1" s="1"/>
  <c r="D176" i="1"/>
  <c r="D177" i="1"/>
  <c r="E177" i="1" s="1"/>
  <c r="D178" i="1"/>
  <c r="E178" i="1" s="1"/>
  <c r="D179" i="1"/>
  <c r="E179" i="1" s="1"/>
  <c r="D180" i="1"/>
  <c r="D181" i="1"/>
  <c r="D182" i="1"/>
  <c r="E182" i="1" s="1"/>
  <c r="D183" i="1"/>
  <c r="D184" i="1"/>
  <c r="D185" i="1"/>
  <c r="E185" i="1" s="1"/>
  <c r="D186" i="1"/>
  <c r="E186" i="1" s="1"/>
  <c r="D187" i="1"/>
  <c r="E187" i="1" s="1"/>
  <c r="D188" i="1"/>
  <c r="D189" i="1"/>
  <c r="D190" i="1"/>
  <c r="E190" i="1" s="1"/>
  <c r="D191" i="1"/>
  <c r="E191" i="1" s="1"/>
  <c r="D192" i="1"/>
  <c r="D193" i="1"/>
  <c r="E193" i="1" s="1"/>
  <c r="D194" i="1"/>
  <c r="E194" i="1" s="1"/>
  <c r="D195" i="1"/>
  <c r="E195" i="1" s="1"/>
  <c r="D196" i="1"/>
  <c r="D197" i="1"/>
  <c r="D198" i="1"/>
  <c r="D199" i="1"/>
  <c r="D200" i="1"/>
  <c r="D201" i="1"/>
  <c r="E201" i="1" s="1"/>
  <c r="D202" i="1"/>
  <c r="E202" i="1" s="1"/>
  <c r="D203" i="1"/>
  <c r="E203" i="1" s="1"/>
  <c r="D204" i="1"/>
  <c r="D205" i="1"/>
  <c r="E205" i="1" s="1"/>
  <c r="D206" i="1"/>
  <c r="E206" i="1" s="1"/>
  <c r="D207" i="1"/>
  <c r="E207" i="1" s="1"/>
  <c r="D208" i="1"/>
  <c r="D209" i="1"/>
  <c r="E209" i="1" s="1"/>
  <c r="D210" i="1"/>
  <c r="E210" i="1" s="1"/>
  <c r="D211" i="1"/>
  <c r="E211" i="1" s="1"/>
  <c r="D212" i="1"/>
  <c r="D213" i="1"/>
  <c r="E213" i="1" s="1"/>
  <c r="D214" i="1"/>
  <c r="E214" i="1" s="1"/>
  <c r="D215" i="1"/>
  <c r="D216" i="1"/>
  <c r="D217" i="1"/>
  <c r="E217" i="1" s="1"/>
  <c r="D218" i="1"/>
  <c r="E218" i="1" s="1"/>
  <c r="D219" i="1"/>
  <c r="E219" i="1" s="1"/>
  <c r="D220" i="1"/>
  <c r="D221" i="1"/>
  <c r="E221" i="1" s="1"/>
  <c r="D222" i="1"/>
  <c r="E222" i="1" s="1"/>
  <c r="D223" i="1"/>
  <c r="E223" i="1" s="1"/>
  <c r="D224" i="1"/>
  <c r="D225" i="1"/>
  <c r="E225" i="1" s="1"/>
  <c r="D226" i="1"/>
  <c r="E226" i="1" s="1"/>
  <c r="D227" i="1"/>
  <c r="E227" i="1" s="1"/>
  <c r="D228" i="1"/>
  <c r="D229" i="1"/>
  <c r="E229" i="1" s="1"/>
  <c r="D230" i="1"/>
  <c r="E230" i="1" s="1"/>
  <c r="D231" i="1"/>
  <c r="D232" i="1"/>
  <c r="D233" i="1"/>
  <c r="E233" i="1" s="1"/>
  <c r="D234" i="1"/>
  <c r="E234" i="1" s="1"/>
  <c r="D235" i="1"/>
  <c r="E235" i="1" s="1"/>
  <c r="D236" i="1"/>
  <c r="D237" i="1"/>
  <c r="E237" i="1" s="1"/>
  <c r="D238" i="1"/>
  <c r="E238" i="1" s="1"/>
  <c r="D239" i="1"/>
  <c r="E239" i="1" s="1"/>
  <c r="D240" i="1"/>
  <c r="D241" i="1"/>
  <c r="E241" i="1" s="1"/>
  <c r="D242" i="1"/>
  <c r="E242" i="1" s="1"/>
  <c r="D243" i="1"/>
  <c r="E243" i="1" s="1"/>
  <c r="D244" i="1"/>
  <c r="D245" i="1"/>
  <c r="E245" i="1" s="1"/>
  <c r="D246" i="1"/>
  <c r="E246" i="1" s="1"/>
  <c r="D247" i="1"/>
  <c r="D248" i="1"/>
  <c r="D249" i="1"/>
  <c r="E249" i="1" s="1"/>
  <c r="D250" i="1"/>
  <c r="E250" i="1" s="1"/>
  <c r="D251" i="1"/>
  <c r="E251" i="1" s="1"/>
  <c r="D252" i="1"/>
  <c r="D253" i="1"/>
  <c r="E253" i="1" s="1"/>
  <c r="D254" i="1"/>
  <c r="E254" i="1" s="1"/>
  <c r="D255" i="1"/>
  <c r="E255" i="1" s="1"/>
  <c r="D256" i="1"/>
  <c r="D257" i="1"/>
  <c r="E257" i="1" s="1"/>
  <c r="D258" i="1"/>
  <c r="E258" i="1" s="1"/>
  <c r="D259" i="1"/>
  <c r="E259" i="1" s="1"/>
  <c r="D260" i="1"/>
  <c r="D261" i="1"/>
  <c r="E261" i="1" s="1"/>
  <c r="D262" i="1"/>
  <c r="E262" i="1" s="1"/>
  <c r="D263" i="1"/>
  <c r="D264" i="1"/>
  <c r="D265" i="1"/>
  <c r="E265" i="1" s="1"/>
  <c r="D266" i="1"/>
  <c r="E266" i="1" s="1"/>
  <c r="D267" i="1"/>
  <c r="E267" i="1" s="1"/>
  <c r="D268" i="1"/>
  <c r="D269" i="1"/>
  <c r="E269" i="1" s="1"/>
  <c r="D270" i="1"/>
  <c r="E270" i="1" s="1"/>
  <c r="D271" i="1"/>
  <c r="E271" i="1" s="1"/>
  <c r="D272" i="1"/>
  <c r="D273" i="1"/>
  <c r="E273" i="1" s="1"/>
  <c r="D274" i="1"/>
  <c r="E274" i="1" s="1"/>
  <c r="D275" i="1"/>
  <c r="E275" i="1" s="1"/>
  <c r="D276" i="1"/>
  <c r="D277" i="1"/>
  <c r="E277" i="1" s="1"/>
  <c r="D278" i="1"/>
  <c r="E278" i="1" s="1"/>
  <c r="D279" i="1"/>
  <c r="E279" i="1" s="1"/>
  <c r="D280" i="1"/>
  <c r="D281" i="1"/>
  <c r="E281" i="1" s="1"/>
  <c r="D282" i="1"/>
  <c r="E282" i="1" s="1"/>
  <c r="D283" i="1"/>
  <c r="E283" i="1" s="1"/>
  <c r="D284" i="1"/>
  <c r="D285" i="1"/>
  <c r="E285" i="1" s="1"/>
  <c r="D286" i="1"/>
  <c r="E286" i="1" s="1"/>
  <c r="D287" i="1"/>
  <c r="E287" i="1" s="1"/>
  <c r="D288" i="1"/>
  <c r="D289" i="1"/>
  <c r="E289" i="1" s="1"/>
  <c r="D290" i="1"/>
  <c r="E290" i="1" s="1"/>
  <c r="D291" i="1"/>
  <c r="E291" i="1" s="1"/>
  <c r="D292" i="1"/>
  <c r="D293" i="1"/>
  <c r="E293" i="1" s="1"/>
  <c r="D294" i="1"/>
  <c r="D295" i="1"/>
  <c r="D296" i="1"/>
  <c r="D297" i="1"/>
  <c r="D298" i="1"/>
  <c r="E298" i="1" s="1"/>
  <c r="D299" i="1"/>
  <c r="E299" i="1" s="1"/>
  <c r="D300" i="1"/>
  <c r="D301" i="1"/>
  <c r="E301" i="1" s="1"/>
  <c r="D302" i="1"/>
  <c r="E302" i="1" s="1"/>
  <c r="D303" i="1"/>
  <c r="E303" i="1" s="1"/>
  <c r="D304" i="1"/>
  <c r="D305" i="1"/>
  <c r="D306" i="1"/>
  <c r="E306" i="1" s="1"/>
  <c r="D307" i="1"/>
  <c r="E307" i="1" s="1"/>
  <c r="D308" i="1"/>
  <c r="D309" i="1"/>
  <c r="E309" i="1" s="1"/>
  <c r="D310" i="1"/>
  <c r="E310" i="1" s="1"/>
  <c r="D311" i="1"/>
  <c r="D312" i="1"/>
  <c r="D313" i="1"/>
  <c r="D314" i="1"/>
  <c r="E314" i="1" s="1"/>
  <c r="D315" i="1"/>
  <c r="E315" i="1" s="1"/>
  <c r="D316" i="1"/>
  <c r="D317" i="1"/>
  <c r="E317" i="1" s="1"/>
  <c r="D318" i="1"/>
  <c r="E318" i="1" s="1"/>
  <c r="D319" i="1"/>
  <c r="E319" i="1" s="1"/>
  <c r="D320" i="1"/>
  <c r="D321" i="1"/>
  <c r="D322" i="1"/>
  <c r="E322" i="1" s="1"/>
  <c r="D323" i="1"/>
  <c r="E323" i="1" s="1"/>
  <c r="D324" i="1"/>
  <c r="D325" i="1"/>
  <c r="E325" i="1" s="1"/>
  <c r="D326" i="1"/>
  <c r="E326" i="1" s="1"/>
  <c r="D327" i="1"/>
  <c r="D328" i="1"/>
  <c r="D329" i="1"/>
  <c r="D330" i="1"/>
  <c r="E330" i="1" s="1"/>
  <c r="D331" i="1"/>
  <c r="E331" i="1" s="1"/>
  <c r="D332" i="1"/>
  <c r="D333" i="1"/>
  <c r="E333" i="1" s="1"/>
  <c r="D334" i="1"/>
  <c r="E334" i="1" s="1"/>
  <c r="D335" i="1"/>
  <c r="E335" i="1" s="1"/>
  <c r="D336" i="1"/>
  <c r="D337" i="1"/>
  <c r="D338" i="1"/>
  <c r="E338" i="1" s="1"/>
  <c r="D339" i="1"/>
  <c r="E339" i="1" s="1"/>
  <c r="D340" i="1"/>
  <c r="D341" i="1"/>
  <c r="E341" i="1" s="1"/>
  <c r="D342" i="1"/>
  <c r="E342" i="1" s="1"/>
  <c r="D343" i="1"/>
  <c r="E343" i="1" s="1"/>
  <c r="D344" i="1"/>
  <c r="D345" i="1"/>
  <c r="D346" i="1"/>
  <c r="E346" i="1" s="1"/>
  <c r="D347" i="1"/>
  <c r="E347" i="1" s="1"/>
  <c r="D348" i="1"/>
  <c r="D349" i="1"/>
  <c r="E349" i="1" s="1"/>
  <c r="D350" i="1"/>
  <c r="E350" i="1" s="1"/>
  <c r="D351" i="1"/>
  <c r="E351" i="1" s="1"/>
  <c r="D352" i="1"/>
  <c r="D353" i="1"/>
  <c r="D354" i="1"/>
  <c r="E354" i="1" s="1"/>
  <c r="D355" i="1"/>
  <c r="E355" i="1" s="1"/>
  <c r="D356" i="1"/>
  <c r="D357" i="1"/>
  <c r="E357" i="1" s="1"/>
  <c r="D358" i="1"/>
  <c r="E358" i="1" s="1"/>
  <c r="D359" i="1"/>
  <c r="E359" i="1" s="1"/>
  <c r="D360" i="1"/>
  <c r="D361" i="1"/>
  <c r="D362" i="1"/>
  <c r="E362" i="1" s="1"/>
  <c r="D363" i="1"/>
  <c r="E363" i="1" s="1"/>
  <c r="D364" i="1"/>
  <c r="D365" i="1"/>
  <c r="E365" i="1" s="1"/>
  <c r="D366" i="1"/>
  <c r="E366" i="1" s="1"/>
  <c r="D367" i="1"/>
  <c r="E367" i="1" s="1"/>
  <c r="D368" i="1"/>
  <c r="D369" i="1"/>
  <c r="D370" i="1"/>
  <c r="E370" i="1" s="1"/>
  <c r="D371" i="1"/>
  <c r="E371" i="1" s="1"/>
  <c r="D372" i="1"/>
  <c r="D373" i="1"/>
  <c r="E373" i="1" s="1"/>
  <c r="D374" i="1"/>
  <c r="E374" i="1" s="1"/>
  <c r="D375" i="1"/>
  <c r="E375" i="1" s="1"/>
  <c r="D376" i="1"/>
  <c r="D378" i="1"/>
  <c r="E378" i="1" s="1"/>
  <c r="D379" i="1"/>
  <c r="E379" i="1" s="1"/>
  <c r="D380" i="1"/>
  <c r="D381" i="1"/>
  <c r="D382" i="1"/>
  <c r="E382" i="1" s="1"/>
  <c r="D383" i="1"/>
  <c r="E383" i="1" s="1"/>
  <c r="D384" i="1"/>
  <c r="D385" i="1"/>
  <c r="D386" i="1"/>
  <c r="E386" i="1" s="1"/>
  <c r="D388" i="1"/>
  <c r="D389" i="1"/>
  <c r="D390" i="1"/>
  <c r="E390" i="1" s="1"/>
  <c r="D391" i="1"/>
  <c r="D392" i="1"/>
  <c r="E392" i="1" s="1"/>
  <c r="D393" i="1"/>
  <c r="D394" i="1"/>
  <c r="E394" i="1" s="1"/>
  <c r="D395" i="1"/>
  <c r="E395" i="1" s="1"/>
  <c r="D396" i="1"/>
  <c r="D397" i="1"/>
  <c r="D398" i="1"/>
  <c r="E398" i="1" s="1"/>
  <c r="D399" i="1"/>
  <c r="E399" i="1" s="1"/>
  <c r="D400" i="1"/>
  <c r="E400" i="1" s="1"/>
  <c r="D401" i="1"/>
  <c r="D402" i="1"/>
  <c r="E402" i="1" s="1"/>
  <c r="D403" i="1"/>
  <c r="E403" i="1" s="1"/>
  <c r="D404" i="1"/>
  <c r="D405" i="1"/>
  <c r="D406" i="1"/>
  <c r="D407" i="1"/>
  <c r="E407" i="1" s="1"/>
  <c r="D408" i="1"/>
  <c r="E408" i="1" s="1"/>
  <c r="D409" i="1"/>
  <c r="D410" i="1"/>
  <c r="E410" i="1" s="1"/>
  <c r="D411" i="1"/>
  <c r="E411" i="1" s="1"/>
  <c r="D412" i="1"/>
  <c r="E412" i="1" s="1"/>
  <c r="D413" i="1"/>
  <c r="D414" i="1"/>
  <c r="E414" i="1" s="1"/>
  <c r="D415" i="1"/>
  <c r="E415" i="1" s="1"/>
  <c r="D416" i="1"/>
  <c r="E416" i="1" s="1"/>
  <c r="D417" i="1"/>
  <c r="D418" i="1"/>
  <c r="E418" i="1" s="1"/>
  <c r="D419" i="1"/>
  <c r="E419" i="1" s="1"/>
  <c r="D420" i="1"/>
  <c r="E420" i="1" s="1"/>
  <c r="D421" i="1"/>
  <c r="D422" i="1"/>
  <c r="D423" i="1"/>
  <c r="E423" i="1" s="1"/>
  <c r="D424" i="1"/>
  <c r="D425" i="1"/>
  <c r="D426" i="1"/>
  <c r="E426" i="1" s="1"/>
  <c r="D427" i="1"/>
  <c r="E427" i="1" s="1"/>
  <c r="D428" i="1"/>
  <c r="E428" i="1" s="1"/>
  <c r="D429" i="1"/>
  <c r="D430" i="1"/>
  <c r="E430" i="1" s="1"/>
  <c r="D431" i="1"/>
  <c r="E431" i="1" s="1"/>
  <c r="D432" i="1"/>
  <c r="D433" i="1"/>
  <c r="D434" i="1"/>
  <c r="E434" i="1" s="1"/>
  <c r="D435" i="1"/>
  <c r="E435" i="1" s="1"/>
  <c r="D436" i="1"/>
  <c r="E436" i="1" s="1"/>
  <c r="D437" i="1"/>
  <c r="D438" i="1"/>
  <c r="D439" i="1"/>
  <c r="E439" i="1" s="1"/>
  <c r="D440" i="1"/>
  <c r="E440" i="1" s="1"/>
  <c r="D441" i="1"/>
  <c r="D442" i="1"/>
  <c r="E442" i="1" s="1"/>
  <c r="D443" i="1"/>
  <c r="E443" i="1" s="1"/>
  <c r="D444" i="1"/>
  <c r="E444" i="1" s="1"/>
  <c r="D445" i="1"/>
  <c r="D446" i="1"/>
  <c r="E446" i="1" s="1"/>
  <c r="D447" i="1"/>
  <c r="E447" i="1" s="1"/>
  <c r="D448" i="1"/>
  <c r="E448" i="1" s="1"/>
  <c r="D449" i="1"/>
  <c r="D450" i="1"/>
  <c r="E450" i="1" s="1"/>
  <c r="D451" i="1"/>
  <c r="E451" i="1" s="1"/>
  <c r="D452" i="1"/>
  <c r="E452" i="1" s="1"/>
  <c r="D453" i="1"/>
  <c r="D454" i="1"/>
  <c r="E454" i="1" s="1"/>
  <c r="D455" i="1"/>
  <c r="E455" i="1" s="1"/>
  <c r="D456" i="1"/>
  <c r="E456" i="1" s="1"/>
  <c r="D457" i="1"/>
  <c r="D458" i="1"/>
  <c r="E458" i="1" s="1"/>
  <c r="D459" i="1"/>
  <c r="E459" i="1" s="1"/>
  <c r="D460" i="1"/>
  <c r="E460" i="1" s="1"/>
  <c r="D461" i="1"/>
  <c r="D462" i="1"/>
  <c r="E462" i="1" s="1"/>
  <c r="D463" i="1"/>
  <c r="E463" i="1" s="1"/>
  <c r="D464" i="1"/>
  <c r="E464" i="1" s="1"/>
  <c r="D465" i="1"/>
  <c r="D466" i="1"/>
  <c r="E466" i="1" s="1"/>
  <c r="D467" i="1"/>
  <c r="E467" i="1" s="1"/>
  <c r="D468" i="1"/>
  <c r="E468" i="1" s="1"/>
  <c r="D469" i="1"/>
  <c r="D470" i="1"/>
  <c r="D471" i="1"/>
  <c r="E471" i="1" s="1"/>
  <c r="D472" i="1"/>
  <c r="E472" i="1" s="1"/>
  <c r="D473" i="1"/>
  <c r="D474" i="1"/>
  <c r="E474" i="1" s="1"/>
  <c r="D475" i="1"/>
  <c r="E475" i="1" s="1"/>
  <c r="D476" i="1"/>
  <c r="D477" i="1"/>
  <c r="D478" i="1"/>
  <c r="E478" i="1" s="1"/>
  <c r="D479" i="1"/>
  <c r="E479" i="1" s="1"/>
  <c r="D480" i="1"/>
  <c r="E480" i="1" s="1"/>
  <c r="D481" i="1"/>
  <c r="D482" i="1"/>
  <c r="E482" i="1" s="1"/>
  <c r="D483" i="1"/>
  <c r="E483" i="1" s="1"/>
  <c r="D484" i="1"/>
  <c r="D485" i="1"/>
  <c r="D486" i="1"/>
  <c r="E486" i="1" s="1"/>
  <c r="D487" i="1"/>
  <c r="E487" i="1" s="1"/>
  <c r="D488" i="1"/>
  <c r="E488" i="1" s="1"/>
  <c r="D489" i="1"/>
  <c r="D490" i="1"/>
  <c r="E490" i="1" s="1"/>
  <c r="D491" i="1"/>
  <c r="E491" i="1" s="1"/>
  <c r="D492" i="1"/>
  <c r="D493" i="1"/>
  <c r="D494" i="1"/>
  <c r="E494" i="1" s="1"/>
  <c r="D495" i="1"/>
  <c r="E495" i="1" s="1"/>
  <c r="D496" i="1"/>
  <c r="E496" i="1" s="1"/>
  <c r="D497" i="1"/>
  <c r="D498" i="1"/>
  <c r="E498" i="1" s="1"/>
  <c r="D499" i="1"/>
  <c r="E499" i="1" s="1"/>
  <c r="D500" i="1"/>
  <c r="D501" i="1"/>
  <c r="D502" i="1"/>
  <c r="D503" i="1"/>
  <c r="E503" i="1" s="1"/>
  <c r="D504" i="1"/>
  <c r="E504" i="1" s="1"/>
  <c r="D505" i="1"/>
  <c r="D506" i="1"/>
  <c r="E506" i="1" s="1"/>
  <c r="D507" i="1"/>
  <c r="E507" i="1" s="1"/>
  <c r="D508" i="1"/>
  <c r="E508" i="1" s="1"/>
  <c r="D509" i="1"/>
  <c r="D510" i="1"/>
  <c r="E510" i="1" s="1"/>
  <c r="D511" i="1"/>
  <c r="E511" i="1" s="1"/>
  <c r="D512" i="1"/>
  <c r="E512" i="1" s="1"/>
  <c r="D513" i="1"/>
  <c r="D514" i="1"/>
  <c r="E514" i="1" s="1"/>
  <c r="D515" i="1"/>
  <c r="E515" i="1" s="1"/>
  <c r="D516" i="1"/>
  <c r="E516" i="1" s="1"/>
  <c r="D517" i="1"/>
  <c r="D518" i="1"/>
  <c r="E518" i="1" s="1"/>
  <c r="D519" i="1"/>
  <c r="D520" i="1"/>
  <c r="E520" i="1" s="1"/>
  <c r="D521" i="1"/>
  <c r="D522" i="1"/>
  <c r="E522" i="1" s="1"/>
  <c r="D523" i="1"/>
  <c r="E523" i="1" s="1"/>
  <c r="D524" i="1"/>
  <c r="E524" i="1" s="1"/>
  <c r="D525" i="1"/>
  <c r="D526" i="1"/>
  <c r="E526" i="1" s="1"/>
  <c r="D527" i="1"/>
  <c r="E527" i="1" s="1"/>
  <c r="D528" i="1"/>
  <c r="E528" i="1" s="1"/>
  <c r="D529" i="1"/>
  <c r="D530" i="1"/>
  <c r="E530" i="1" s="1"/>
  <c r="D531" i="1"/>
  <c r="E531" i="1" s="1"/>
  <c r="D532" i="1"/>
  <c r="E532" i="1" s="1"/>
  <c r="D533" i="1"/>
  <c r="D534" i="1"/>
  <c r="D535" i="1"/>
  <c r="E535" i="1" s="1"/>
  <c r="D536" i="1"/>
  <c r="D537" i="1"/>
  <c r="D538" i="1"/>
  <c r="E538" i="1" s="1"/>
  <c r="D539" i="1"/>
  <c r="E539" i="1" s="1"/>
  <c r="D540" i="1"/>
  <c r="E540" i="1" s="1"/>
  <c r="D541" i="1"/>
  <c r="D542" i="1"/>
  <c r="E542" i="1" s="1"/>
  <c r="D543" i="1"/>
  <c r="E543" i="1" s="1"/>
  <c r="D544" i="1"/>
  <c r="D545" i="1"/>
  <c r="D546" i="1"/>
  <c r="E546" i="1" s="1"/>
  <c r="D547" i="1"/>
  <c r="E547" i="1" s="1"/>
  <c r="D548" i="1"/>
  <c r="E548" i="1" s="1"/>
  <c r="D549" i="1"/>
  <c r="D550" i="1"/>
  <c r="E550" i="1" s="1"/>
  <c r="D551" i="1"/>
  <c r="E551" i="1" s="1"/>
  <c r="D552" i="1"/>
  <c r="D553" i="1"/>
  <c r="D554" i="1"/>
  <c r="E554" i="1" s="1"/>
  <c r="D555" i="1"/>
  <c r="E555" i="1" s="1"/>
  <c r="D556" i="1"/>
  <c r="E556" i="1" s="1"/>
  <c r="D557" i="1"/>
  <c r="D558" i="1"/>
  <c r="E558" i="1" s="1"/>
  <c r="D559" i="1"/>
  <c r="E559" i="1" s="1"/>
  <c r="D560" i="1"/>
  <c r="D561" i="1"/>
  <c r="D562" i="1"/>
  <c r="E562" i="1" s="1"/>
  <c r="D563" i="1"/>
  <c r="E563" i="1" s="1"/>
  <c r="D564" i="1"/>
  <c r="E564" i="1" s="1"/>
  <c r="D565" i="1"/>
  <c r="D566" i="1"/>
  <c r="D567" i="1"/>
  <c r="E567" i="1" s="1"/>
  <c r="D568" i="1"/>
  <c r="E568" i="1" s="1"/>
  <c r="D569" i="1"/>
  <c r="D570" i="1"/>
  <c r="E570" i="1" s="1"/>
  <c r="D571" i="1"/>
  <c r="E571" i="1" s="1"/>
  <c r="D572" i="1"/>
  <c r="E572" i="1" s="1"/>
  <c r="D573" i="1"/>
  <c r="D574" i="1"/>
  <c r="E574" i="1" s="1"/>
  <c r="D575" i="1"/>
  <c r="E575" i="1" s="1"/>
  <c r="D576" i="1"/>
  <c r="E576" i="1" s="1"/>
  <c r="D577" i="1"/>
  <c r="D578" i="1"/>
  <c r="E578" i="1" s="1"/>
  <c r="D579" i="1"/>
  <c r="E579" i="1" s="1"/>
  <c r="D580" i="1"/>
  <c r="E580" i="1" s="1"/>
  <c r="D581" i="1"/>
  <c r="D582" i="1"/>
  <c r="E582" i="1" s="1"/>
  <c r="D583" i="1"/>
  <c r="E583" i="1" s="1"/>
  <c r="D584" i="1"/>
  <c r="E584" i="1" s="1"/>
  <c r="D585" i="1"/>
  <c r="D586" i="1"/>
  <c r="E586" i="1" s="1"/>
  <c r="D587" i="1"/>
  <c r="E587" i="1" s="1"/>
  <c r="D588" i="1"/>
  <c r="E588" i="1" s="1"/>
  <c r="D589" i="1"/>
  <c r="D590" i="1"/>
  <c r="E590" i="1" s="1"/>
  <c r="D591" i="1"/>
  <c r="E591" i="1" s="1"/>
  <c r="D592" i="1"/>
  <c r="E592" i="1" s="1"/>
  <c r="D593" i="1"/>
  <c r="D594" i="1"/>
  <c r="E594" i="1" s="1"/>
  <c r="D595" i="1"/>
  <c r="E595" i="1" s="1"/>
  <c r="D596" i="1"/>
  <c r="E596" i="1" s="1"/>
  <c r="D597" i="1"/>
  <c r="D598" i="1"/>
  <c r="D599" i="1"/>
  <c r="E599" i="1" s="1"/>
  <c r="D600" i="1"/>
  <c r="E600" i="1" s="1"/>
  <c r="D601" i="1"/>
  <c r="D602" i="1"/>
  <c r="E602" i="1" s="1"/>
  <c r="D603" i="1"/>
  <c r="E603" i="1" s="1"/>
  <c r="D604" i="1"/>
  <c r="D605" i="1"/>
  <c r="D606" i="1"/>
  <c r="E606" i="1" s="1"/>
  <c r="D607" i="1"/>
  <c r="E607" i="1" s="1"/>
  <c r="D608" i="1"/>
  <c r="E608" i="1" s="1"/>
  <c r="D609" i="1"/>
  <c r="D610" i="1"/>
  <c r="E610" i="1" s="1"/>
  <c r="D611" i="1"/>
  <c r="E611" i="1" s="1"/>
  <c r="D612" i="1"/>
  <c r="D613" i="1"/>
  <c r="D614" i="1"/>
  <c r="E614" i="1" s="1"/>
  <c r="D615" i="1"/>
  <c r="E615" i="1" s="1"/>
  <c r="D616" i="1"/>
  <c r="E616" i="1" s="1"/>
  <c r="D617" i="1"/>
  <c r="D618" i="1"/>
  <c r="E618" i="1" s="1"/>
  <c r="D619" i="1"/>
  <c r="E619" i="1" s="1"/>
  <c r="D620" i="1"/>
  <c r="D621" i="1"/>
  <c r="D622" i="1"/>
  <c r="E622" i="1" s="1"/>
  <c r="D623" i="1"/>
  <c r="E623" i="1" s="1"/>
  <c r="D624" i="1"/>
  <c r="E624" i="1" s="1"/>
  <c r="D625" i="1"/>
  <c r="D626" i="1"/>
  <c r="E626" i="1" s="1"/>
  <c r="D627" i="1"/>
  <c r="E627" i="1" s="1"/>
  <c r="D628" i="1"/>
  <c r="D629" i="1"/>
  <c r="D630" i="1"/>
  <c r="D631" i="1"/>
  <c r="E631" i="1" s="1"/>
  <c r="D632" i="1"/>
  <c r="E632" i="1" s="1"/>
  <c r="D633" i="1"/>
  <c r="D634" i="1"/>
  <c r="E634" i="1" s="1"/>
  <c r="D635" i="1"/>
  <c r="E635" i="1" s="1"/>
  <c r="D636" i="1"/>
  <c r="E636" i="1" s="1"/>
  <c r="D637" i="1"/>
  <c r="D638" i="1"/>
  <c r="E638" i="1" s="1"/>
  <c r="D639" i="1"/>
  <c r="E639" i="1" s="1"/>
  <c r="D640" i="1"/>
  <c r="E640" i="1" s="1"/>
  <c r="D641" i="1"/>
  <c r="D642" i="1"/>
  <c r="E642" i="1" s="1"/>
  <c r="D643" i="1"/>
  <c r="E643" i="1" s="1"/>
  <c r="D644" i="1"/>
  <c r="E644" i="1" s="1"/>
  <c r="D645" i="1"/>
  <c r="D646" i="1"/>
  <c r="E646" i="1" s="1"/>
  <c r="D647" i="1"/>
  <c r="E647" i="1" s="1"/>
  <c r="D648" i="1"/>
  <c r="E648" i="1" s="1"/>
  <c r="D649" i="1"/>
  <c r="D650" i="1"/>
  <c r="E650" i="1" s="1"/>
  <c r="D651" i="1"/>
  <c r="E651" i="1" s="1"/>
  <c r="D652" i="1"/>
  <c r="E652" i="1" s="1"/>
  <c r="D653" i="1"/>
  <c r="D654" i="1"/>
  <c r="E654" i="1" s="1"/>
  <c r="D655" i="1"/>
  <c r="E655" i="1" s="1"/>
  <c r="D656" i="1"/>
  <c r="E656" i="1" s="1"/>
  <c r="D657" i="1"/>
  <c r="D658" i="1"/>
  <c r="E658" i="1" s="1"/>
  <c r="D659" i="1"/>
  <c r="E659" i="1" s="1"/>
  <c r="D660" i="1"/>
  <c r="E660" i="1" s="1"/>
  <c r="D661" i="1"/>
  <c r="D662" i="1"/>
  <c r="D663" i="1"/>
  <c r="E663" i="1" s="1"/>
  <c r="D664" i="1"/>
  <c r="D665" i="1"/>
  <c r="D666" i="1"/>
  <c r="E666" i="1" s="1"/>
  <c r="D667" i="1"/>
  <c r="E667" i="1" s="1"/>
  <c r="D668" i="1"/>
  <c r="E668" i="1" s="1"/>
  <c r="D669" i="1"/>
  <c r="D670" i="1"/>
  <c r="E670" i="1" s="1"/>
  <c r="D671" i="1"/>
  <c r="E671" i="1" s="1"/>
  <c r="D672" i="1"/>
  <c r="D673" i="1"/>
  <c r="D674" i="1"/>
  <c r="E674" i="1" s="1"/>
  <c r="D675" i="1"/>
  <c r="E675" i="1" s="1"/>
  <c r="D676" i="1"/>
  <c r="E676" i="1" s="1"/>
  <c r="D677" i="1"/>
  <c r="D678" i="1"/>
  <c r="E678" i="1" s="1"/>
  <c r="D679" i="1"/>
  <c r="E679" i="1" s="1"/>
  <c r="D680" i="1"/>
  <c r="D681" i="1"/>
  <c r="D682" i="1"/>
  <c r="E682" i="1" s="1"/>
  <c r="D683" i="1"/>
  <c r="E683" i="1" s="1"/>
  <c r="D684" i="1"/>
  <c r="E684" i="1" s="1"/>
  <c r="D685" i="1"/>
  <c r="D686" i="1"/>
  <c r="E686" i="1" s="1"/>
  <c r="D687" i="1"/>
  <c r="E687" i="1" s="1"/>
  <c r="D688" i="1"/>
  <c r="D689" i="1"/>
  <c r="D690" i="1"/>
  <c r="E690" i="1" s="1"/>
  <c r="D691" i="1"/>
  <c r="E691" i="1" s="1"/>
  <c r="D692" i="1"/>
  <c r="E692" i="1" s="1"/>
  <c r="D693" i="1"/>
  <c r="D694" i="1"/>
  <c r="D695" i="1"/>
  <c r="E695" i="1" s="1"/>
  <c r="D696" i="1"/>
  <c r="E696" i="1" s="1"/>
  <c r="D697" i="1"/>
  <c r="D698" i="1"/>
  <c r="E698" i="1" s="1"/>
  <c r="D699" i="1"/>
  <c r="E699" i="1" s="1"/>
  <c r="D700" i="1"/>
  <c r="E700" i="1" s="1"/>
  <c r="D701" i="1"/>
  <c r="D702" i="1"/>
  <c r="E702" i="1" s="1"/>
  <c r="D703" i="1"/>
  <c r="E703" i="1" s="1"/>
  <c r="D704" i="1"/>
  <c r="E704" i="1" s="1"/>
  <c r="D705" i="1"/>
  <c r="D706" i="1"/>
  <c r="E706" i="1" s="1"/>
  <c r="D707" i="1"/>
  <c r="D708" i="1"/>
  <c r="D709" i="1"/>
  <c r="D710" i="1"/>
  <c r="E710" i="1" s="1"/>
  <c r="D711" i="1"/>
  <c r="E711" i="1" s="1"/>
  <c r="D712" i="1"/>
  <c r="E712" i="1" s="1"/>
  <c r="D713" i="1"/>
  <c r="D714" i="1"/>
  <c r="E714" i="1" s="1"/>
  <c r="D715" i="1"/>
  <c r="E715" i="1" s="1"/>
  <c r="D716" i="1"/>
  <c r="E716" i="1" s="1"/>
  <c r="D717" i="1"/>
  <c r="D718" i="1"/>
  <c r="E718" i="1" s="1"/>
  <c r="D719" i="1"/>
  <c r="E719" i="1" s="1"/>
  <c r="D720" i="1"/>
  <c r="E720" i="1" s="1"/>
  <c r="D721" i="1"/>
  <c r="D722" i="1"/>
  <c r="E722" i="1" s="1"/>
  <c r="D723" i="1"/>
  <c r="E723" i="1" s="1"/>
  <c r="D724" i="1"/>
  <c r="D725" i="1"/>
  <c r="D726" i="1"/>
  <c r="E726" i="1" s="1"/>
  <c r="D727" i="1"/>
  <c r="D728" i="1"/>
  <c r="E728" i="1" s="1"/>
  <c r="D729" i="1"/>
  <c r="D730" i="1"/>
  <c r="E730" i="1" s="1"/>
  <c r="D731" i="1"/>
  <c r="E731" i="1" s="1"/>
  <c r="D732" i="1"/>
  <c r="E732" i="1" s="1"/>
  <c r="D733" i="1"/>
  <c r="D734" i="1"/>
  <c r="E734" i="1" s="1"/>
  <c r="D735" i="1"/>
  <c r="D736" i="1"/>
  <c r="E736" i="1" s="1"/>
  <c r="D737" i="1"/>
  <c r="D738" i="1"/>
  <c r="E738" i="1" s="1"/>
  <c r="D739" i="1"/>
  <c r="E739" i="1" s="1"/>
  <c r="D740" i="1"/>
  <c r="D741" i="1"/>
  <c r="D742" i="1"/>
  <c r="E742" i="1" s="1"/>
  <c r="D743" i="1"/>
  <c r="E743" i="1" s="1"/>
  <c r="D744" i="1"/>
  <c r="E744" i="1" s="1"/>
  <c r="D745" i="1"/>
  <c r="D746" i="1"/>
  <c r="E746" i="1" s="1"/>
  <c r="D747" i="1"/>
  <c r="E747" i="1" s="1"/>
  <c r="D748" i="1"/>
  <c r="E748" i="1" s="1"/>
  <c r="D749" i="1"/>
  <c r="D750" i="1"/>
  <c r="E750" i="1" s="1"/>
  <c r="D751" i="1"/>
  <c r="E751" i="1" s="1"/>
  <c r="D752" i="1"/>
  <c r="E752" i="1" s="1"/>
  <c r="D753" i="1"/>
  <c r="D754" i="1"/>
  <c r="E754" i="1" s="1"/>
  <c r="D755" i="1"/>
  <c r="E755" i="1" s="1"/>
  <c r="D756" i="1"/>
  <c r="D757" i="1"/>
  <c r="D758" i="1"/>
  <c r="E758" i="1" s="1"/>
  <c r="D759" i="1"/>
  <c r="E759" i="1" s="1"/>
  <c r="D760" i="1"/>
  <c r="E760" i="1" s="1"/>
  <c r="D761" i="1"/>
  <c r="D762" i="1"/>
  <c r="E762" i="1" s="1"/>
  <c r="D763" i="1"/>
  <c r="D764" i="1"/>
  <c r="E764" i="1" s="1"/>
  <c r="D765" i="1"/>
  <c r="D766" i="1"/>
  <c r="E766" i="1" s="1"/>
  <c r="D767" i="1"/>
  <c r="E767" i="1" s="1"/>
  <c r="D768" i="1"/>
  <c r="E768" i="1" s="1"/>
  <c r="D769" i="1"/>
  <c r="D770" i="1"/>
  <c r="E770" i="1" s="1"/>
  <c r="D771" i="1"/>
  <c r="D772" i="1"/>
  <c r="D773" i="1"/>
  <c r="D774" i="1"/>
  <c r="E774" i="1" s="1"/>
  <c r="D775" i="1"/>
  <c r="E775" i="1" s="1"/>
  <c r="D776" i="1"/>
  <c r="E776" i="1" s="1"/>
  <c r="D777" i="1"/>
  <c r="D778" i="1"/>
  <c r="E778" i="1" s="1"/>
  <c r="D779" i="1"/>
  <c r="E779" i="1" s="1"/>
  <c r="D780" i="1"/>
  <c r="E780" i="1" s="1"/>
  <c r="D781" i="1"/>
  <c r="D782" i="1"/>
  <c r="E782" i="1" s="1"/>
  <c r="D783" i="1"/>
  <c r="E783" i="1" s="1"/>
  <c r="D784" i="1"/>
  <c r="E784" i="1" s="1"/>
  <c r="D785" i="1"/>
  <c r="D786" i="1"/>
  <c r="E786" i="1" s="1"/>
  <c r="D787" i="1"/>
  <c r="E787" i="1" s="1"/>
  <c r="D788" i="1"/>
  <c r="D789" i="1"/>
  <c r="D790" i="1"/>
  <c r="E790" i="1" s="1"/>
  <c r="D791" i="1"/>
  <c r="D792" i="1"/>
  <c r="E792" i="1" s="1"/>
  <c r="D793" i="1"/>
  <c r="D794" i="1"/>
  <c r="E794" i="1" s="1"/>
  <c r="D795" i="1"/>
  <c r="E795" i="1" s="1"/>
  <c r="D796" i="1"/>
  <c r="E796" i="1" s="1"/>
  <c r="D797" i="1"/>
  <c r="D798" i="1"/>
  <c r="E798" i="1" s="1"/>
  <c r="D799" i="1"/>
  <c r="D800" i="1"/>
  <c r="E800" i="1" s="1"/>
  <c r="D801" i="1"/>
  <c r="D802" i="1"/>
  <c r="E802" i="1" s="1"/>
  <c r="D803" i="1"/>
  <c r="E803" i="1" s="1"/>
  <c r="D804" i="1"/>
  <c r="D805" i="1"/>
  <c r="D806" i="1"/>
  <c r="E806" i="1" s="1"/>
  <c r="D807" i="1"/>
  <c r="E807" i="1" s="1"/>
  <c r="D808" i="1"/>
  <c r="E808" i="1" s="1"/>
  <c r="D809" i="1"/>
  <c r="D810" i="1"/>
  <c r="E810" i="1" s="1"/>
  <c r="D811" i="1"/>
  <c r="E811" i="1" s="1"/>
  <c r="D812" i="1"/>
  <c r="E812" i="1" s="1"/>
  <c r="D813" i="1"/>
  <c r="D814" i="1"/>
  <c r="E814" i="1" s="1"/>
  <c r="D815" i="1"/>
  <c r="E815" i="1" s="1"/>
  <c r="D816" i="1"/>
  <c r="E816" i="1" s="1"/>
  <c r="D817" i="1"/>
  <c r="D818" i="1"/>
  <c r="E818" i="1" s="1"/>
  <c r="D819" i="1"/>
  <c r="E819" i="1" s="1"/>
  <c r="D820" i="1"/>
  <c r="D821" i="1"/>
  <c r="D822" i="1"/>
  <c r="E822" i="1" s="1"/>
  <c r="D823" i="1"/>
  <c r="E823" i="1" s="1"/>
  <c r="D824" i="1"/>
  <c r="E824" i="1" s="1"/>
  <c r="D825" i="1"/>
  <c r="D826" i="1"/>
  <c r="E826" i="1" s="1"/>
  <c r="D827" i="1"/>
  <c r="D828" i="1"/>
  <c r="E828" i="1" s="1"/>
  <c r="D829" i="1"/>
  <c r="D830" i="1"/>
  <c r="E830" i="1" s="1"/>
  <c r="D831" i="1"/>
  <c r="E831" i="1" s="1"/>
  <c r="D832" i="1"/>
  <c r="E832" i="1" s="1"/>
  <c r="D833" i="1"/>
  <c r="D834" i="1"/>
  <c r="E834" i="1" s="1"/>
  <c r="D835" i="1"/>
  <c r="D836" i="1"/>
  <c r="D837" i="1"/>
  <c r="D838" i="1"/>
  <c r="E838" i="1" s="1"/>
  <c r="D839" i="1"/>
  <c r="E839" i="1" s="1"/>
  <c r="D840" i="1"/>
  <c r="E840" i="1" s="1"/>
  <c r="D841" i="1"/>
  <c r="D842" i="1"/>
  <c r="E842" i="1" s="1"/>
  <c r="D843" i="1"/>
  <c r="E843" i="1" s="1"/>
  <c r="D844" i="1"/>
  <c r="E844" i="1" s="1"/>
  <c r="D845" i="1"/>
  <c r="D846" i="1"/>
  <c r="E846" i="1" s="1"/>
  <c r="D847" i="1"/>
  <c r="E847" i="1" s="1"/>
  <c r="D848" i="1"/>
  <c r="E848" i="1" s="1"/>
  <c r="D849" i="1"/>
  <c r="D850" i="1"/>
  <c r="E850" i="1" s="1"/>
  <c r="D851" i="1"/>
  <c r="E851" i="1" s="1"/>
  <c r="D852" i="1"/>
  <c r="D853" i="1"/>
  <c r="D854" i="1"/>
  <c r="E854" i="1" s="1"/>
  <c r="D855" i="1"/>
  <c r="D856" i="1"/>
  <c r="E856" i="1" s="1"/>
  <c r="D857" i="1"/>
  <c r="D858" i="1"/>
  <c r="E858" i="1" s="1"/>
  <c r="D859" i="1"/>
  <c r="E859" i="1" s="1"/>
  <c r="D860" i="1"/>
  <c r="E860" i="1" s="1"/>
  <c r="D861" i="1"/>
  <c r="D862" i="1"/>
  <c r="E862" i="1" s="1"/>
  <c r="D863" i="1"/>
  <c r="D864" i="1"/>
  <c r="E864" i="1" s="1"/>
  <c r="D865" i="1"/>
  <c r="D866" i="1"/>
  <c r="E866" i="1" s="1"/>
  <c r="D867" i="1"/>
  <c r="E867" i="1" s="1"/>
  <c r="D868" i="1"/>
  <c r="D869" i="1"/>
  <c r="D870" i="1"/>
  <c r="E870" i="1" s="1"/>
  <c r="D871" i="1"/>
  <c r="E871" i="1" s="1"/>
  <c r="D872" i="1"/>
  <c r="E872" i="1" s="1"/>
  <c r="D873" i="1"/>
  <c r="D874" i="1"/>
  <c r="E874" i="1" s="1"/>
  <c r="D875" i="1"/>
  <c r="E875" i="1" s="1"/>
  <c r="D876" i="1"/>
  <c r="E876" i="1" s="1"/>
  <c r="D877" i="1"/>
  <c r="D878" i="1"/>
  <c r="E878" i="1" s="1"/>
  <c r="D879" i="1"/>
  <c r="E879" i="1" s="1"/>
  <c r="D880" i="1"/>
  <c r="E880" i="1" s="1"/>
  <c r="D881" i="1"/>
  <c r="D882" i="1"/>
  <c r="E882" i="1" s="1"/>
  <c r="D883" i="1"/>
  <c r="E883" i="1" s="1"/>
  <c r="D884" i="1"/>
  <c r="D885" i="1"/>
  <c r="D886" i="1"/>
  <c r="E886" i="1" s="1"/>
  <c r="D887" i="1"/>
  <c r="E887" i="1" s="1"/>
  <c r="D888" i="1"/>
  <c r="E888" i="1" s="1"/>
  <c r="D889" i="1"/>
  <c r="D890" i="1"/>
  <c r="E890" i="1" s="1"/>
  <c r="D891" i="1"/>
  <c r="D892" i="1"/>
  <c r="E892" i="1" s="1"/>
  <c r="D893" i="1"/>
  <c r="D894" i="1"/>
  <c r="E894" i="1" s="1"/>
  <c r="D895" i="1"/>
  <c r="E895" i="1" s="1"/>
  <c r="D896" i="1"/>
  <c r="E896" i="1" s="1"/>
  <c r="D897" i="1"/>
  <c r="D898" i="1"/>
  <c r="E898" i="1" s="1"/>
  <c r="D899" i="1"/>
  <c r="D900" i="1"/>
  <c r="D901" i="1"/>
  <c r="D902" i="1"/>
  <c r="E902" i="1" s="1"/>
  <c r="D903" i="1"/>
  <c r="E903" i="1" s="1"/>
  <c r="D904" i="1"/>
  <c r="E904" i="1" s="1"/>
  <c r="D905" i="1"/>
  <c r="D906" i="1"/>
  <c r="E906" i="1" s="1"/>
  <c r="D907" i="1"/>
  <c r="E907" i="1" s="1"/>
  <c r="D908" i="1"/>
  <c r="E908" i="1" s="1"/>
  <c r="D909" i="1"/>
  <c r="D910" i="1"/>
  <c r="E910" i="1" s="1"/>
  <c r="D911" i="1"/>
  <c r="E911" i="1" s="1"/>
  <c r="D912" i="1"/>
  <c r="E912" i="1" s="1"/>
  <c r="D913" i="1"/>
  <c r="D914" i="1"/>
  <c r="E914" i="1" s="1"/>
  <c r="D915" i="1"/>
  <c r="E915" i="1" s="1"/>
  <c r="D916" i="1"/>
  <c r="E916" i="1" s="1"/>
  <c r="D917" i="1"/>
  <c r="D918" i="1"/>
  <c r="E918" i="1" s="1"/>
  <c r="D919" i="1"/>
  <c r="D920" i="1"/>
  <c r="E920" i="1" s="1"/>
  <c r="D921" i="1"/>
  <c r="D922" i="1"/>
  <c r="E922" i="1" s="1"/>
  <c r="D923" i="1"/>
  <c r="E923" i="1" s="1"/>
  <c r="D924" i="1"/>
  <c r="E924" i="1" s="1"/>
  <c r="D925" i="1"/>
  <c r="D926" i="1"/>
  <c r="E926" i="1" s="1"/>
  <c r="D927" i="1"/>
  <c r="D928" i="1"/>
  <c r="E928" i="1" s="1"/>
  <c r="D929" i="1"/>
  <c r="D930" i="1"/>
  <c r="E930" i="1" s="1"/>
  <c r="D931" i="1"/>
  <c r="E931" i="1" s="1"/>
  <c r="D932" i="1"/>
  <c r="D933" i="1"/>
  <c r="D934" i="1"/>
  <c r="E934" i="1" s="1"/>
  <c r="D935" i="1"/>
  <c r="E935" i="1" s="1"/>
  <c r="D936" i="1"/>
  <c r="E936" i="1" s="1"/>
  <c r="D937" i="1"/>
  <c r="D938" i="1"/>
  <c r="E938" i="1" s="1"/>
  <c r="D939" i="1"/>
  <c r="E939" i="1" s="1"/>
  <c r="D940" i="1"/>
  <c r="E940" i="1" s="1"/>
  <c r="D941" i="1"/>
  <c r="D942" i="1"/>
  <c r="E942" i="1" s="1"/>
  <c r="D943" i="1"/>
  <c r="E943" i="1" s="1"/>
  <c r="D944" i="1"/>
  <c r="E944" i="1" s="1"/>
  <c r="D945" i="1"/>
  <c r="D946" i="1"/>
  <c r="E946" i="1" s="1"/>
  <c r="D947" i="1"/>
  <c r="E947" i="1" s="1"/>
  <c r="D948" i="1"/>
  <c r="E948" i="1" s="1"/>
  <c r="D949" i="1"/>
  <c r="D950" i="1"/>
  <c r="E950" i="1" s="1"/>
  <c r="D951" i="1"/>
  <c r="E951" i="1" s="1"/>
  <c r="D952" i="1"/>
  <c r="E952" i="1" s="1"/>
  <c r="D953" i="1"/>
  <c r="D954" i="1"/>
  <c r="E954" i="1" s="1"/>
  <c r="D955" i="1"/>
  <c r="D956" i="1"/>
  <c r="E956" i="1" s="1"/>
  <c r="D957" i="1"/>
  <c r="D958" i="1"/>
  <c r="E958" i="1" s="1"/>
  <c r="D959" i="1"/>
  <c r="E959" i="1" s="1"/>
  <c r="D960" i="1"/>
  <c r="E960" i="1" s="1"/>
  <c r="D961" i="1"/>
  <c r="D962" i="1"/>
  <c r="E962" i="1" s="1"/>
  <c r="D963" i="1"/>
  <c r="E963" i="1" s="1"/>
  <c r="D964" i="1"/>
  <c r="D965" i="1"/>
  <c r="D966" i="1"/>
  <c r="E966" i="1" s="1"/>
  <c r="D967" i="1"/>
  <c r="E967" i="1" s="1"/>
  <c r="D968" i="1"/>
  <c r="E968" i="1" s="1"/>
  <c r="D969" i="1"/>
  <c r="D970" i="1"/>
  <c r="E970" i="1" s="1"/>
  <c r="D971" i="1"/>
  <c r="E971" i="1" s="1"/>
  <c r="D972" i="1"/>
  <c r="E972" i="1" s="1"/>
  <c r="D973" i="1"/>
  <c r="D974" i="1"/>
  <c r="E974" i="1" s="1"/>
  <c r="D975" i="1"/>
  <c r="E975" i="1" s="1"/>
  <c r="D976" i="1"/>
  <c r="E976" i="1" s="1"/>
  <c r="D977" i="1"/>
  <c r="D978" i="1"/>
  <c r="E978" i="1" s="1"/>
  <c r="D979" i="1"/>
  <c r="E979" i="1" s="1"/>
  <c r="D980" i="1"/>
  <c r="E980" i="1" s="1"/>
  <c r="D981" i="1"/>
  <c r="D982" i="1"/>
  <c r="E982" i="1" s="1"/>
  <c r="D983" i="1"/>
  <c r="D984" i="1"/>
  <c r="E984" i="1" s="1"/>
  <c r="D985" i="1"/>
  <c r="D986" i="1"/>
  <c r="E986" i="1" s="1"/>
  <c r="D987" i="1"/>
  <c r="E987" i="1" s="1"/>
  <c r="D988" i="1"/>
  <c r="E988" i="1" s="1"/>
  <c r="D989" i="1"/>
  <c r="D990" i="1"/>
  <c r="E990" i="1" s="1"/>
  <c r="D991" i="1"/>
  <c r="D992" i="1"/>
  <c r="E992" i="1" s="1"/>
  <c r="D993" i="1"/>
  <c r="D994" i="1"/>
  <c r="E994" i="1" s="1"/>
  <c r="D995" i="1"/>
  <c r="E995" i="1" s="1"/>
  <c r="D996" i="1"/>
  <c r="D997" i="1"/>
  <c r="D998" i="1"/>
  <c r="E998" i="1" s="1"/>
  <c r="D999" i="1"/>
  <c r="E999" i="1" s="1"/>
  <c r="D1000" i="1"/>
  <c r="E1000" i="1" s="1"/>
  <c r="D1001" i="1"/>
  <c r="D1002" i="1"/>
  <c r="E1002" i="1" s="1"/>
  <c r="D1003" i="1"/>
  <c r="E1003" i="1" s="1"/>
  <c r="D1004" i="1"/>
  <c r="E1004" i="1" s="1"/>
  <c r="D1005" i="1"/>
  <c r="D1006" i="1"/>
  <c r="E1006" i="1" s="1"/>
  <c r="D1007" i="1"/>
  <c r="E1007" i="1" s="1"/>
  <c r="D1008" i="1"/>
  <c r="E1008" i="1" s="1"/>
  <c r="D1009" i="1"/>
  <c r="D1010" i="1"/>
  <c r="E1010" i="1" s="1"/>
  <c r="D1011" i="1"/>
  <c r="E1011" i="1" s="1"/>
  <c r="D1012" i="1"/>
  <c r="D1013" i="1"/>
  <c r="D1014" i="1"/>
  <c r="E1014" i="1" s="1"/>
  <c r="D1015" i="1"/>
  <c r="E1015" i="1" s="1"/>
  <c r="D1016" i="1"/>
  <c r="E1016" i="1" s="1"/>
  <c r="D1017" i="1"/>
  <c r="D1018" i="1"/>
  <c r="E1018" i="1" s="1"/>
  <c r="D1019" i="1"/>
  <c r="D1020" i="1"/>
  <c r="E1020" i="1" s="1"/>
  <c r="D1021" i="1"/>
  <c r="D1022" i="1"/>
  <c r="E1022" i="1" s="1"/>
  <c r="D1023" i="1"/>
  <c r="E1023" i="1" s="1"/>
  <c r="D1024" i="1"/>
  <c r="E1024" i="1" s="1"/>
  <c r="D1025" i="1"/>
  <c r="D1026" i="1"/>
  <c r="E1026" i="1" s="1"/>
  <c r="D1027" i="1"/>
  <c r="D1028" i="1"/>
  <c r="D1029" i="1"/>
  <c r="D1030" i="1"/>
  <c r="E1030" i="1" s="1"/>
  <c r="D1031" i="1"/>
  <c r="E1031" i="1" s="1"/>
  <c r="D1032" i="1"/>
  <c r="E1032" i="1" s="1"/>
  <c r="D1033" i="1"/>
  <c r="D1034" i="1"/>
  <c r="E1034" i="1" s="1"/>
  <c r="D1035" i="1"/>
  <c r="E1035" i="1" s="1"/>
  <c r="D1036" i="1"/>
  <c r="E1036" i="1" s="1"/>
  <c r="D1037" i="1"/>
  <c r="D1038" i="1"/>
  <c r="E1038" i="1" s="1"/>
  <c r="D1039" i="1"/>
  <c r="E1039" i="1" s="1"/>
  <c r="D1040" i="1"/>
  <c r="E1040" i="1" s="1"/>
  <c r="E39" i="1"/>
  <c r="E55" i="1"/>
  <c r="E71" i="1"/>
  <c r="E87" i="1"/>
  <c r="E103" i="1"/>
  <c r="E119" i="1"/>
  <c r="E135" i="1"/>
  <c r="E151" i="1"/>
  <c r="E167" i="1"/>
  <c r="E183" i="1"/>
  <c r="E199" i="1"/>
  <c r="E215" i="1"/>
  <c r="E231" i="1"/>
  <c r="E247" i="1"/>
  <c r="E263" i="1"/>
  <c r="E295" i="1"/>
  <c r="E311" i="1"/>
  <c r="E327" i="1"/>
  <c r="E391" i="1"/>
  <c r="E519" i="1"/>
  <c r="E16" i="1"/>
  <c r="E17" i="1"/>
  <c r="E21" i="1"/>
  <c r="E24" i="1"/>
  <c r="E28" i="1"/>
  <c r="E29" i="1"/>
  <c r="E32" i="1"/>
  <c r="E36" i="1"/>
  <c r="E37" i="1"/>
  <c r="E38" i="1"/>
  <c r="E40" i="1"/>
  <c r="E44" i="1"/>
  <c r="E48" i="1"/>
  <c r="E52" i="1"/>
  <c r="E56" i="1"/>
  <c r="E60" i="1"/>
  <c r="E64" i="1"/>
  <c r="E68" i="1"/>
  <c r="E70" i="1"/>
  <c r="E72" i="1"/>
  <c r="E73" i="1"/>
  <c r="E76" i="1"/>
  <c r="E80" i="1"/>
  <c r="E81" i="1"/>
  <c r="E84" i="1"/>
  <c r="E88" i="1"/>
  <c r="E89" i="1"/>
  <c r="E92" i="1"/>
  <c r="E96" i="1"/>
  <c r="E97" i="1"/>
  <c r="E100" i="1"/>
  <c r="E102" i="1"/>
  <c r="E104" i="1"/>
  <c r="E108" i="1"/>
  <c r="E112" i="1"/>
  <c r="E116" i="1"/>
  <c r="E120" i="1"/>
  <c r="E124" i="1"/>
  <c r="E128" i="1"/>
  <c r="E132" i="1"/>
  <c r="E134" i="1"/>
  <c r="E136" i="1"/>
  <c r="E140" i="1"/>
  <c r="E141" i="1"/>
  <c r="E144" i="1"/>
  <c r="E148" i="1"/>
  <c r="E149" i="1"/>
  <c r="E152" i="1"/>
  <c r="E156" i="1"/>
  <c r="E157" i="1"/>
  <c r="E160" i="1"/>
  <c r="E164" i="1"/>
  <c r="E165" i="1"/>
  <c r="E168" i="1"/>
  <c r="E172" i="1"/>
  <c r="E173" i="1"/>
  <c r="E176" i="1"/>
  <c r="E180" i="1"/>
  <c r="E181" i="1"/>
  <c r="E184" i="1"/>
  <c r="E188" i="1"/>
  <c r="E189" i="1"/>
  <c r="E192" i="1"/>
  <c r="E196" i="1"/>
  <c r="E197" i="1"/>
  <c r="E198" i="1"/>
  <c r="E200" i="1"/>
  <c r="E204" i="1"/>
  <c r="E208" i="1"/>
  <c r="E212" i="1"/>
  <c r="E216" i="1"/>
  <c r="E220" i="1"/>
  <c r="E224" i="1"/>
  <c r="E228" i="1"/>
  <c r="E232" i="1"/>
  <c r="E236" i="1"/>
  <c r="E240" i="1"/>
  <c r="E244" i="1"/>
  <c r="E248" i="1"/>
  <c r="E252" i="1"/>
  <c r="E256" i="1"/>
  <c r="E260" i="1"/>
  <c r="E264" i="1"/>
  <c r="E268" i="1"/>
  <c r="E272" i="1"/>
  <c r="E276" i="1"/>
  <c r="E280" i="1"/>
  <c r="E284" i="1"/>
  <c r="E288" i="1"/>
  <c r="E292" i="1"/>
  <c r="E294" i="1"/>
  <c r="E296" i="1"/>
  <c r="E297" i="1"/>
  <c r="E300" i="1"/>
  <c r="E304" i="1"/>
  <c r="E305" i="1"/>
  <c r="E308" i="1"/>
  <c r="E312" i="1"/>
  <c r="E313" i="1"/>
  <c r="E316" i="1"/>
  <c r="E320" i="1"/>
  <c r="E321" i="1"/>
  <c r="E324" i="1"/>
  <c r="E328" i="1"/>
  <c r="E329" i="1"/>
  <c r="E332" i="1"/>
  <c r="E336" i="1"/>
  <c r="E337" i="1"/>
  <c r="E340" i="1"/>
  <c r="E344" i="1"/>
  <c r="E345" i="1"/>
  <c r="E348" i="1"/>
  <c r="E352" i="1"/>
  <c r="E353" i="1"/>
  <c r="E356" i="1"/>
  <c r="E360" i="1"/>
  <c r="E361" i="1"/>
  <c r="E364" i="1"/>
  <c r="E368" i="1"/>
  <c r="E369" i="1"/>
  <c r="E372" i="1"/>
  <c r="E376" i="1"/>
  <c r="E380" i="1"/>
  <c r="E381" i="1"/>
  <c r="E384" i="1"/>
  <c r="E385" i="1"/>
  <c r="E388" i="1"/>
  <c r="E389" i="1"/>
  <c r="E393" i="1"/>
  <c r="E396" i="1"/>
  <c r="E397" i="1"/>
  <c r="E401" i="1"/>
  <c r="E404" i="1"/>
  <c r="E405" i="1"/>
  <c r="E406" i="1"/>
  <c r="E409" i="1"/>
  <c r="E413" i="1"/>
  <c r="E417" i="1"/>
  <c r="E421" i="1"/>
  <c r="E422" i="1"/>
  <c r="E424" i="1"/>
  <c r="E425" i="1"/>
  <c r="E429" i="1"/>
  <c r="E432" i="1"/>
  <c r="E433" i="1"/>
  <c r="E437" i="1"/>
  <c r="E438" i="1"/>
  <c r="E441" i="1"/>
  <c r="E445" i="1"/>
  <c r="E449" i="1"/>
  <c r="E453" i="1"/>
  <c r="E457" i="1"/>
  <c r="E461" i="1"/>
  <c r="E465" i="1"/>
  <c r="E469" i="1"/>
  <c r="E470" i="1"/>
  <c r="E473" i="1"/>
  <c r="E476" i="1"/>
  <c r="E477" i="1"/>
  <c r="E481" i="1"/>
  <c r="E484" i="1"/>
  <c r="E485" i="1"/>
  <c r="E489" i="1"/>
  <c r="E492" i="1"/>
  <c r="E493" i="1"/>
  <c r="E497" i="1"/>
  <c r="E500" i="1"/>
  <c r="E501" i="1"/>
  <c r="E502" i="1"/>
  <c r="E505" i="1"/>
  <c r="E509" i="1"/>
  <c r="E513" i="1"/>
  <c r="E517" i="1"/>
  <c r="E521" i="1"/>
  <c r="E525" i="1"/>
  <c r="E529" i="1"/>
  <c r="E533" i="1"/>
  <c r="E534" i="1"/>
  <c r="E536" i="1"/>
  <c r="E537" i="1"/>
  <c r="E541" i="1"/>
  <c r="E544" i="1"/>
  <c r="E545" i="1"/>
  <c r="E549" i="1"/>
  <c r="E552" i="1"/>
  <c r="E553" i="1"/>
  <c r="E557" i="1"/>
  <c r="E560" i="1"/>
  <c r="E561" i="1"/>
  <c r="E565" i="1"/>
  <c r="E566" i="1"/>
  <c r="E569" i="1"/>
  <c r="E573" i="1"/>
  <c r="E577" i="1"/>
  <c r="E581" i="1"/>
  <c r="E585" i="1"/>
  <c r="E589" i="1"/>
  <c r="E593" i="1"/>
  <c r="E597" i="1"/>
  <c r="E598" i="1"/>
  <c r="E601" i="1"/>
  <c r="E604" i="1"/>
  <c r="E605" i="1"/>
  <c r="E609" i="1"/>
  <c r="E612" i="1"/>
  <c r="E613" i="1"/>
  <c r="E617" i="1"/>
  <c r="E620" i="1"/>
  <c r="E621" i="1"/>
  <c r="E625" i="1"/>
  <c r="E628" i="1"/>
  <c r="E629" i="1"/>
  <c r="E630" i="1"/>
  <c r="E633" i="1"/>
  <c r="E637" i="1"/>
  <c r="E641" i="1"/>
  <c r="E645" i="1"/>
  <c r="E649" i="1"/>
  <c r="E653" i="1"/>
  <c r="E657" i="1"/>
  <c r="E661" i="1"/>
  <c r="E662" i="1"/>
  <c r="E664" i="1"/>
  <c r="E665" i="1"/>
  <c r="E669" i="1"/>
  <c r="E672" i="1"/>
  <c r="E673" i="1"/>
  <c r="E677" i="1"/>
  <c r="E680" i="1"/>
  <c r="E681" i="1"/>
  <c r="E685" i="1"/>
  <c r="E688" i="1"/>
  <c r="E689" i="1"/>
  <c r="E693" i="1"/>
  <c r="E694" i="1"/>
  <c r="E697" i="1"/>
  <c r="E701" i="1"/>
  <c r="E705" i="1"/>
  <c r="E707" i="1"/>
  <c r="E708" i="1"/>
  <c r="E709" i="1"/>
  <c r="E713" i="1"/>
  <c r="E717" i="1"/>
  <c r="E721" i="1"/>
  <c r="E724" i="1"/>
  <c r="E725" i="1"/>
  <c r="E727" i="1"/>
  <c r="E729" i="1"/>
  <c r="E733" i="1"/>
  <c r="E735" i="1"/>
  <c r="E737" i="1"/>
  <c r="E740" i="1"/>
  <c r="E741" i="1"/>
  <c r="E745" i="1"/>
  <c r="E749" i="1"/>
  <c r="E753" i="1"/>
  <c r="E756" i="1"/>
  <c r="E757" i="1"/>
  <c r="E761" i="1"/>
  <c r="E763" i="1"/>
  <c r="E765" i="1"/>
  <c r="E769" i="1"/>
  <c r="E771" i="1"/>
  <c r="E772" i="1"/>
  <c r="E773" i="1"/>
  <c r="E777" i="1"/>
  <c r="E781" i="1"/>
  <c r="E785" i="1"/>
  <c r="E788" i="1"/>
  <c r="E789" i="1"/>
  <c r="E791" i="1"/>
  <c r="E793" i="1"/>
  <c r="E797" i="1"/>
  <c r="E799" i="1"/>
  <c r="E801" i="1"/>
  <c r="E804" i="1"/>
  <c r="E805" i="1"/>
  <c r="E809" i="1"/>
  <c r="E813" i="1"/>
  <c r="E817" i="1"/>
  <c r="E820" i="1"/>
  <c r="E821" i="1"/>
  <c r="E825" i="1"/>
  <c r="E827" i="1"/>
  <c r="E829" i="1"/>
  <c r="E833" i="1"/>
  <c r="E835" i="1"/>
  <c r="E836" i="1"/>
  <c r="E837" i="1"/>
  <c r="E841" i="1"/>
  <c r="E845" i="1"/>
  <c r="E849" i="1"/>
  <c r="E852" i="1"/>
  <c r="E853" i="1"/>
  <c r="E855" i="1"/>
  <c r="E857" i="1"/>
  <c r="E861" i="1"/>
  <c r="E863" i="1"/>
  <c r="E865" i="1"/>
  <c r="E868" i="1"/>
  <c r="E869" i="1"/>
  <c r="E873" i="1"/>
  <c r="E877" i="1"/>
  <c r="E881" i="1"/>
  <c r="E884" i="1"/>
  <c r="E885" i="1"/>
  <c r="E889" i="1"/>
  <c r="E891" i="1"/>
  <c r="E893" i="1"/>
  <c r="E897" i="1"/>
  <c r="E899" i="1"/>
  <c r="E900" i="1"/>
  <c r="E901" i="1"/>
  <c r="E905" i="1"/>
  <c r="E909" i="1"/>
  <c r="E913" i="1"/>
  <c r="E917" i="1"/>
  <c r="E919" i="1"/>
  <c r="E921" i="1"/>
  <c r="E925" i="1"/>
  <c r="E927" i="1"/>
  <c r="E929" i="1"/>
  <c r="E932" i="1"/>
  <c r="E933" i="1"/>
  <c r="E937" i="1"/>
  <c r="E941" i="1"/>
  <c r="E945" i="1"/>
  <c r="E949" i="1"/>
  <c r="E953" i="1"/>
  <c r="E955" i="1"/>
  <c r="E957" i="1"/>
  <c r="E961" i="1"/>
  <c r="E964" i="1"/>
  <c r="E965" i="1"/>
  <c r="E969" i="1"/>
  <c r="E973" i="1"/>
  <c r="E977" i="1"/>
  <c r="E981" i="1"/>
  <c r="E983" i="1"/>
  <c r="E985" i="1"/>
  <c r="E989" i="1"/>
  <c r="E991" i="1"/>
  <c r="E993" i="1"/>
  <c r="E996" i="1"/>
  <c r="E997" i="1"/>
  <c r="E1001" i="1"/>
  <c r="E1005" i="1"/>
  <c r="E1009" i="1"/>
  <c r="E1012" i="1"/>
  <c r="E1013" i="1"/>
  <c r="E1017" i="1"/>
  <c r="E1019" i="1"/>
  <c r="E1021" i="1"/>
  <c r="E1025" i="1"/>
  <c r="E1027" i="1"/>
  <c r="E1028" i="1"/>
  <c r="E1029" i="1"/>
  <c r="E1033" i="1"/>
  <c r="E1037" i="1"/>
  <c r="E15" i="1" l="1"/>
  <c r="F15" i="1" s="1"/>
  <c r="L153" i="1"/>
  <c r="L154" i="1"/>
  <c r="M154" i="1" s="1"/>
  <c r="L155" i="1"/>
  <c r="M155" i="1" s="1"/>
  <c r="L156" i="1"/>
  <c r="M156" i="1" s="1"/>
  <c r="L157" i="1"/>
  <c r="M157" i="1" s="1"/>
  <c r="L158" i="1"/>
  <c r="M158" i="1" s="1"/>
  <c r="L159" i="1"/>
  <c r="M159" i="1" s="1"/>
  <c r="L160" i="1"/>
  <c r="M160" i="1" s="1"/>
  <c r="L161" i="1"/>
  <c r="M161" i="1" s="1"/>
  <c r="L162" i="1"/>
  <c r="M162" i="1" s="1"/>
  <c r="L163" i="1"/>
  <c r="M163" i="1" s="1"/>
  <c r="L164" i="1"/>
  <c r="M164" i="1" s="1"/>
  <c r="L165" i="1"/>
  <c r="M165" i="1" s="1"/>
  <c r="L166" i="1"/>
  <c r="L167" i="1"/>
  <c r="M167" i="1" s="1"/>
  <c r="L168" i="1"/>
  <c r="M168" i="1" s="1"/>
  <c r="L169" i="1"/>
  <c r="M169" i="1" s="1"/>
  <c r="L170" i="1"/>
  <c r="M170" i="1" s="1"/>
  <c r="L171" i="1"/>
  <c r="M171" i="1" s="1"/>
  <c r="L172" i="1"/>
  <c r="M172" i="1" s="1"/>
  <c r="L173" i="1"/>
  <c r="L174" i="1"/>
  <c r="M174" i="1" s="1"/>
  <c r="L175" i="1"/>
  <c r="M175" i="1" s="1"/>
  <c r="L176" i="1"/>
  <c r="M176" i="1" s="1"/>
  <c r="L177" i="1"/>
  <c r="M177" i="1" s="1"/>
  <c r="L178" i="1"/>
  <c r="M178" i="1" s="1"/>
  <c r="L179" i="1"/>
  <c r="M179" i="1" s="1"/>
  <c r="L181" i="1"/>
  <c r="M181" i="1" s="1"/>
  <c r="L182" i="1"/>
  <c r="L183" i="1"/>
  <c r="M183" i="1" s="1"/>
  <c r="L184" i="1"/>
  <c r="M184" i="1" s="1"/>
  <c r="L185" i="1"/>
  <c r="M185" i="1" s="1"/>
  <c r="L186" i="1"/>
  <c r="L187" i="1"/>
  <c r="M187" i="1" s="1"/>
  <c r="L188" i="1"/>
  <c r="M188" i="1" s="1"/>
  <c r="L189" i="1"/>
  <c r="M189" i="1" s="1"/>
  <c r="L190" i="1"/>
  <c r="M190" i="1" s="1"/>
  <c r="L191" i="1"/>
  <c r="M191" i="1" s="1"/>
  <c r="L192" i="1"/>
  <c r="M192" i="1" s="1"/>
  <c r="L193" i="1"/>
  <c r="M193" i="1" s="1"/>
  <c r="L194" i="1"/>
  <c r="M194" i="1" s="1"/>
  <c r="L195" i="1"/>
  <c r="M195" i="1" s="1"/>
  <c r="L196" i="1"/>
  <c r="M196" i="1" s="1"/>
  <c r="L197" i="1"/>
  <c r="M197" i="1" s="1"/>
  <c r="L198" i="1"/>
  <c r="L199" i="1"/>
  <c r="M199" i="1" s="1"/>
  <c r="L200" i="1"/>
  <c r="M200" i="1" s="1"/>
  <c r="L201" i="1"/>
  <c r="M201" i="1" s="1"/>
  <c r="L202" i="1"/>
  <c r="L203" i="1"/>
  <c r="M203" i="1" s="1"/>
  <c r="L204" i="1"/>
  <c r="M204" i="1" s="1"/>
  <c r="L205" i="1"/>
  <c r="M205" i="1" s="1"/>
  <c r="L206" i="1"/>
  <c r="M206" i="1" s="1"/>
  <c r="L207" i="1"/>
  <c r="M207" i="1" s="1"/>
  <c r="L208" i="1"/>
  <c r="M208" i="1" s="1"/>
  <c r="L209" i="1"/>
  <c r="M209" i="1" s="1"/>
  <c r="L210" i="1"/>
  <c r="M210" i="1" s="1"/>
  <c r="L211" i="1"/>
  <c r="M211" i="1" s="1"/>
  <c r="L212" i="1"/>
  <c r="M212" i="1" s="1"/>
  <c r="L213" i="1"/>
  <c r="M213" i="1" s="1"/>
  <c r="L214" i="1"/>
  <c r="L215" i="1"/>
  <c r="M215" i="1" s="1"/>
  <c r="L216" i="1"/>
  <c r="M216" i="1" s="1"/>
  <c r="L217" i="1"/>
  <c r="M217" i="1" s="1"/>
  <c r="L218" i="1"/>
  <c r="L219" i="1"/>
  <c r="M219" i="1" s="1"/>
  <c r="L220" i="1"/>
  <c r="M220" i="1" s="1"/>
  <c r="L221" i="1"/>
  <c r="M221" i="1" s="1"/>
  <c r="L222" i="1"/>
  <c r="M222" i="1" s="1"/>
  <c r="L223" i="1"/>
  <c r="M223" i="1" s="1"/>
  <c r="L224" i="1"/>
  <c r="M224" i="1" s="1"/>
  <c r="L225" i="1"/>
  <c r="M225" i="1" s="1"/>
  <c r="L226" i="1"/>
  <c r="M226" i="1" s="1"/>
  <c r="L227" i="1"/>
  <c r="M227" i="1" s="1"/>
  <c r="L228" i="1"/>
  <c r="M228" i="1" s="1"/>
  <c r="L229" i="1"/>
  <c r="M229" i="1" s="1"/>
  <c r="L230" i="1"/>
  <c r="L231" i="1"/>
  <c r="M231" i="1" s="1"/>
  <c r="L232" i="1"/>
  <c r="M232" i="1" s="1"/>
  <c r="L233" i="1"/>
  <c r="M233" i="1" s="1"/>
  <c r="L234" i="1"/>
  <c r="L235" i="1"/>
  <c r="M235" i="1" s="1"/>
  <c r="L236" i="1"/>
  <c r="M236" i="1" s="1"/>
  <c r="L237" i="1"/>
  <c r="M237" i="1" s="1"/>
  <c r="L238" i="1"/>
  <c r="M238" i="1" s="1"/>
  <c r="L239" i="1"/>
  <c r="M239" i="1" s="1"/>
  <c r="L240" i="1"/>
  <c r="M240" i="1" s="1"/>
  <c r="L241" i="1"/>
  <c r="M241" i="1" s="1"/>
  <c r="L242" i="1"/>
  <c r="M242" i="1" s="1"/>
  <c r="L243" i="1"/>
  <c r="M243" i="1" s="1"/>
  <c r="L244" i="1"/>
  <c r="M244" i="1" s="1"/>
  <c r="L245" i="1"/>
  <c r="M245" i="1" s="1"/>
  <c r="L246" i="1"/>
  <c r="M246" i="1" s="1"/>
  <c r="L247" i="1"/>
  <c r="M247" i="1" s="1"/>
  <c r="L248" i="1"/>
  <c r="M248" i="1" s="1"/>
  <c r="L249" i="1"/>
  <c r="M249" i="1" s="1"/>
  <c r="L250" i="1"/>
  <c r="M250" i="1" s="1"/>
  <c r="L252" i="1"/>
  <c r="M252" i="1" s="1"/>
  <c r="L253" i="1"/>
  <c r="M253" i="1" s="1"/>
  <c r="L254" i="1"/>
  <c r="M254" i="1" s="1"/>
  <c r="L255" i="1"/>
  <c r="M255" i="1" s="1"/>
  <c r="L256" i="1"/>
  <c r="M256" i="1" s="1"/>
  <c r="L257" i="1"/>
  <c r="M257" i="1" s="1"/>
  <c r="L258" i="1"/>
  <c r="M258" i="1" s="1"/>
  <c r="L259" i="1"/>
  <c r="M259" i="1" s="1"/>
  <c r="L260" i="1"/>
  <c r="M260" i="1" s="1"/>
  <c r="L261" i="1"/>
  <c r="M261" i="1" s="1"/>
  <c r="L262" i="1"/>
  <c r="M262" i="1" s="1"/>
  <c r="L263" i="1"/>
  <c r="M263" i="1" s="1"/>
  <c r="L264" i="1"/>
  <c r="M264" i="1" s="1"/>
  <c r="L265" i="1"/>
  <c r="M265" i="1" s="1"/>
  <c r="L266" i="1"/>
  <c r="M266" i="1" s="1"/>
  <c r="L267" i="1"/>
  <c r="M267" i="1" s="1"/>
  <c r="L268" i="1"/>
  <c r="M268" i="1" s="1"/>
  <c r="L269" i="1"/>
  <c r="M269" i="1" s="1"/>
  <c r="L270" i="1"/>
  <c r="M270" i="1" s="1"/>
  <c r="L271" i="1"/>
  <c r="M271" i="1" s="1"/>
  <c r="L272" i="1"/>
  <c r="M272" i="1" s="1"/>
  <c r="L273" i="1"/>
  <c r="M273" i="1" s="1"/>
  <c r="L274" i="1"/>
  <c r="M274" i="1" s="1"/>
  <c r="L275" i="1"/>
  <c r="M275" i="1" s="1"/>
  <c r="L276" i="1"/>
  <c r="M276" i="1" s="1"/>
  <c r="L277" i="1"/>
  <c r="M277" i="1" s="1"/>
  <c r="L278" i="1"/>
  <c r="M278" i="1" s="1"/>
  <c r="L279" i="1"/>
  <c r="M279" i="1" s="1"/>
  <c r="L280" i="1"/>
  <c r="M280" i="1" s="1"/>
  <c r="L281" i="1"/>
  <c r="M281" i="1" s="1"/>
  <c r="L282" i="1"/>
  <c r="M282" i="1" s="1"/>
  <c r="L283" i="1"/>
  <c r="M283" i="1" s="1"/>
  <c r="L284" i="1"/>
  <c r="M284" i="1" s="1"/>
  <c r="L285" i="1"/>
  <c r="M285" i="1" s="1"/>
  <c r="L286" i="1"/>
  <c r="M286" i="1" s="1"/>
  <c r="L287" i="1"/>
  <c r="M287" i="1" s="1"/>
  <c r="L288" i="1"/>
  <c r="M288" i="1" s="1"/>
  <c r="L289" i="1"/>
  <c r="M289" i="1" s="1"/>
  <c r="L290" i="1"/>
  <c r="M290" i="1" s="1"/>
  <c r="L291" i="1"/>
  <c r="M291" i="1" s="1"/>
  <c r="L292" i="1"/>
  <c r="M292" i="1" s="1"/>
  <c r="L293" i="1"/>
  <c r="M293" i="1" s="1"/>
  <c r="L294" i="1"/>
  <c r="M294" i="1" s="1"/>
  <c r="L295" i="1"/>
  <c r="M295" i="1" s="1"/>
  <c r="L296" i="1"/>
  <c r="M296" i="1" s="1"/>
  <c r="L298" i="1"/>
  <c r="M298" i="1" s="1"/>
  <c r="L299" i="1"/>
  <c r="M299" i="1" s="1"/>
  <c r="L300" i="1"/>
  <c r="M300" i="1" s="1"/>
  <c r="L301" i="1"/>
  <c r="M301" i="1" s="1"/>
  <c r="L303" i="1"/>
  <c r="M303" i="1" s="1"/>
  <c r="L304" i="1"/>
  <c r="M304" i="1" s="1"/>
  <c r="L305" i="1"/>
  <c r="M305" i="1" s="1"/>
  <c r="L306" i="1"/>
  <c r="M306" i="1" s="1"/>
  <c r="L307" i="1"/>
  <c r="M307" i="1" s="1"/>
  <c r="L308" i="1"/>
  <c r="M308" i="1" s="1"/>
  <c r="L309" i="1"/>
  <c r="M309" i="1" s="1"/>
  <c r="L310" i="1"/>
  <c r="M310" i="1" s="1"/>
  <c r="L311" i="1"/>
  <c r="M311" i="1" s="1"/>
  <c r="L312" i="1"/>
  <c r="M312" i="1" s="1"/>
  <c r="L313" i="1"/>
  <c r="M313" i="1" s="1"/>
  <c r="L314" i="1"/>
  <c r="M314" i="1" s="1"/>
  <c r="L315" i="1"/>
  <c r="M315" i="1" s="1"/>
  <c r="L316" i="1"/>
  <c r="M316" i="1" s="1"/>
  <c r="L317" i="1"/>
  <c r="M317" i="1" s="1"/>
  <c r="L318" i="1"/>
  <c r="M318" i="1" s="1"/>
  <c r="L319" i="1"/>
  <c r="M319" i="1" s="1"/>
  <c r="L320" i="1"/>
  <c r="M320" i="1" s="1"/>
  <c r="L321" i="1"/>
  <c r="M321" i="1" s="1"/>
  <c r="L322" i="1"/>
  <c r="M322" i="1" s="1"/>
  <c r="L323" i="1"/>
  <c r="M323" i="1" s="1"/>
  <c r="L324" i="1"/>
  <c r="M324" i="1" s="1"/>
  <c r="L325" i="1"/>
  <c r="M325" i="1" s="1"/>
  <c r="L326" i="1"/>
  <c r="M326" i="1" s="1"/>
  <c r="L327" i="1"/>
  <c r="M327" i="1" s="1"/>
  <c r="L328" i="1"/>
  <c r="M328" i="1" s="1"/>
  <c r="L329" i="1"/>
  <c r="M329" i="1" s="1"/>
  <c r="L330" i="1"/>
  <c r="M330" i="1" s="1"/>
  <c r="L331" i="1"/>
  <c r="M331" i="1" s="1"/>
  <c r="L332" i="1"/>
  <c r="M332" i="1" s="1"/>
  <c r="L333" i="1"/>
  <c r="M333" i="1" s="1"/>
  <c r="L334" i="1"/>
  <c r="M334" i="1" s="1"/>
  <c r="L335" i="1"/>
  <c r="M335" i="1" s="1"/>
  <c r="L336" i="1"/>
  <c r="M336" i="1" s="1"/>
  <c r="L337" i="1"/>
  <c r="M337" i="1" s="1"/>
  <c r="L338" i="1"/>
  <c r="M338" i="1" s="1"/>
  <c r="L339" i="1"/>
  <c r="M339" i="1" s="1"/>
  <c r="L340" i="1"/>
  <c r="M340" i="1" s="1"/>
  <c r="L341" i="1"/>
  <c r="M341" i="1" s="1"/>
  <c r="L342" i="1"/>
  <c r="M342" i="1" s="1"/>
  <c r="L343" i="1"/>
  <c r="M343" i="1" s="1"/>
  <c r="L344" i="1"/>
  <c r="M344" i="1" s="1"/>
  <c r="L346" i="1"/>
  <c r="M346" i="1" s="1"/>
  <c r="L347" i="1"/>
  <c r="M347" i="1" s="1"/>
  <c r="L348" i="1"/>
  <c r="M348" i="1" s="1"/>
  <c r="L349" i="1"/>
  <c r="M349" i="1" s="1"/>
  <c r="L350" i="1"/>
  <c r="M350" i="1" s="1"/>
  <c r="L351" i="1"/>
  <c r="M351" i="1" s="1"/>
  <c r="L352" i="1"/>
  <c r="M352" i="1" s="1"/>
  <c r="L353" i="1"/>
  <c r="M353" i="1" s="1"/>
  <c r="L355" i="1"/>
  <c r="M355" i="1" s="1"/>
  <c r="L356" i="1"/>
  <c r="M356" i="1" s="1"/>
  <c r="L357" i="1"/>
  <c r="M357" i="1" s="1"/>
  <c r="L358" i="1"/>
  <c r="M358" i="1" s="1"/>
  <c r="L359" i="1"/>
  <c r="M359" i="1" s="1"/>
  <c r="L360" i="1"/>
  <c r="M360" i="1" s="1"/>
  <c r="L361" i="1"/>
  <c r="M361" i="1" s="1"/>
  <c r="L362" i="1"/>
  <c r="M362" i="1" s="1"/>
  <c r="L363" i="1"/>
  <c r="M363" i="1" s="1"/>
  <c r="L364" i="1"/>
  <c r="M364" i="1" s="1"/>
  <c r="L365" i="1"/>
  <c r="M365" i="1" s="1"/>
  <c r="L366" i="1"/>
  <c r="M366" i="1" s="1"/>
  <c r="L367" i="1"/>
  <c r="M367" i="1" s="1"/>
  <c r="L368" i="1"/>
  <c r="M368" i="1" s="1"/>
  <c r="L369" i="1"/>
  <c r="M369" i="1" s="1"/>
  <c r="L370" i="1"/>
  <c r="M370" i="1" s="1"/>
  <c r="L371" i="1"/>
  <c r="M371" i="1" s="1"/>
  <c r="L372" i="1"/>
  <c r="M372" i="1" s="1"/>
  <c r="L376" i="1"/>
  <c r="M376" i="1" s="1"/>
  <c r="L377" i="1"/>
  <c r="M377" i="1" s="1"/>
  <c r="L378" i="1"/>
  <c r="M378" i="1" s="1"/>
  <c r="L379" i="1"/>
  <c r="M379" i="1" s="1"/>
  <c r="L380" i="1"/>
  <c r="M380" i="1" s="1"/>
  <c r="L381" i="1"/>
  <c r="M381" i="1" s="1"/>
  <c r="L382" i="1"/>
  <c r="M382" i="1" s="1"/>
  <c r="L383" i="1"/>
  <c r="M383" i="1" s="1"/>
  <c r="L384" i="1"/>
  <c r="M384" i="1" s="1"/>
  <c r="L386" i="1"/>
  <c r="M386" i="1" s="1"/>
  <c r="L387" i="1"/>
  <c r="M387" i="1" s="1"/>
  <c r="L388" i="1"/>
  <c r="M388" i="1" s="1"/>
  <c r="L389" i="1"/>
  <c r="M389" i="1" s="1"/>
  <c r="L390" i="1"/>
  <c r="M390" i="1" s="1"/>
  <c r="L391" i="1"/>
  <c r="M391" i="1" s="1"/>
  <c r="L392" i="1"/>
  <c r="M392" i="1" s="1"/>
  <c r="L394" i="1"/>
  <c r="M394" i="1" s="1"/>
  <c r="L395" i="1"/>
  <c r="M395" i="1" s="1"/>
  <c r="L396" i="1"/>
  <c r="M396" i="1" s="1"/>
  <c r="L397" i="1"/>
  <c r="M397" i="1" s="1"/>
  <c r="L399" i="1"/>
  <c r="M399" i="1" s="1"/>
  <c r="L400" i="1"/>
  <c r="M400" i="1" s="1"/>
  <c r="L401" i="1"/>
  <c r="M401" i="1" s="1"/>
  <c r="L402" i="1"/>
  <c r="M402" i="1" s="1"/>
  <c r="L403" i="1"/>
  <c r="M403" i="1" s="1"/>
  <c r="L404" i="1"/>
  <c r="M404" i="1" s="1"/>
  <c r="L405" i="1"/>
  <c r="M405" i="1" s="1"/>
  <c r="L407" i="1"/>
  <c r="M407" i="1" s="1"/>
  <c r="L408" i="1"/>
  <c r="M408" i="1" s="1"/>
  <c r="L409" i="1"/>
  <c r="M409" i="1" s="1"/>
  <c r="L410" i="1"/>
  <c r="M410" i="1" s="1"/>
  <c r="L412" i="1"/>
  <c r="M412" i="1" s="1"/>
  <c r="L413" i="1"/>
  <c r="M413" i="1" s="1"/>
  <c r="L416" i="1"/>
  <c r="M416" i="1" s="1"/>
  <c r="L417" i="1"/>
  <c r="M417" i="1" s="1"/>
  <c r="L418" i="1"/>
  <c r="M418" i="1" s="1"/>
  <c r="L419" i="1"/>
  <c r="M419" i="1" s="1"/>
  <c r="L420" i="1"/>
  <c r="M420" i="1" s="1"/>
  <c r="L421" i="1"/>
  <c r="M421" i="1" s="1"/>
  <c r="L422" i="1"/>
  <c r="M422" i="1" s="1"/>
  <c r="L423" i="1"/>
  <c r="M423" i="1" s="1"/>
  <c r="L424" i="1"/>
  <c r="M424" i="1" s="1"/>
  <c r="L425" i="1"/>
  <c r="M425" i="1" s="1"/>
  <c r="L426" i="1"/>
  <c r="M426" i="1" s="1"/>
  <c r="L427" i="1"/>
  <c r="M427" i="1" s="1"/>
  <c r="L428" i="1"/>
  <c r="M428" i="1" s="1"/>
  <c r="L429" i="1"/>
  <c r="M429" i="1" s="1"/>
  <c r="L430" i="1"/>
  <c r="M430" i="1" s="1"/>
  <c r="L432" i="1"/>
  <c r="M432" i="1" s="1"/>
  <c r="L433" i="1"/>
  <c r="M433" i="1" s="1"/>
  <c r="L434" i="1"/>
  <c r="M434" i="1" s="1"/>
  <c r="L435" i="1"/>
  <c r="M435" i="1" s="1"/>
  <c r="L436" i="1"/>
  <c r="M436" i="1" s="1"/>
  <c r="L437" i="1"/>
  <c r="M437" i="1" s="1"/>
  <c r="L439" i="1"/>
  <c r="M439" i="1" s="1"/>
  <c r="L440" i="1"/>
  <c r="M440" i="1" s="1"/>
  <c r="L441" i="1"/>
  <c r="M441" i="1" s="1"/>
  <c r="L442" i="1"/>
  <c r="M442" i="1" s="1"/>
  <c r="L443" i="1"/>
  <c r="M443" i="1" s="1"/>
  <c r="L444" i="1"/>
  <c r="M444" i="1" s="1"/>
  <c r="L445" i="1"/>
  <c r="M445" i="1" s="1"/>
  <c r="L446" i="1"/>
  <c r="M446" i="1" s="1"/>
  <c r="L447" i="1"/>
  <c r="M447" i="1" s="1"/>
  <c r="L448" i="1"/>
  <c r="M448" i="1" s="1"/>
  <c r="L449" i="1"/>
  <c r="M449" i="1" s="1"/>
  <c r="L450" i="1"/>
  <c r="M450" i="1" s="1"/>
  <c r="L451" i="1"/>
  <c r="M451" i="1" s="1"/>
  <c r="L452" i="1"/>
  <c r="M452" i="1" s="1"/>
  <c r="L454" i="1"/>
  <c r="M454" i="1" s="1"/>
  <c r="L455" i="1"/>
  <c r="M455" i="1" s="1"/>
  <c r="L456" i="1"/>
  <c r="M456" i="1" s="1"/>
  <c r="L457" i="1"/>
  <c r="M457" i="1" s="1"/>
  <c r="L459" i="1"/>
  <c r="M459" i="1" s="1"/>
  <c r="L460" i="1"/>
  <c r="M460" i="1" s="1"/>
  <c r="L461" i="1"/>
  <c r="M461" i="1" s="1"/>
  <c r="L462" i="1"/>
  <c r="M462" i="1" s="1"/>
  <c r="L463" i="1"/>
  <c r="M463" i="1" s="1"/>
  <c r="L464" i="1"/>
  <c r="M464" i="1" s="1"/>
  <c r="L466" i="1"/>
  <c r="M466" i="1" s="1"/>
  <c r="L467" i="1"/>
  <c r="M467" i="1" s="1"/>
  <c r="L468" i="1"/>
  <c r="M468" i="1" s="1"/>
  <c r="L470" i="1"/>
  <c r="M470" i="1" s="1"/>
  <c r="L471" i="1"/>
  <c r="M471" i="1" s="1"/>
  <c r="L472" i="1"/>
  <c r="M472" i="1" s="1"/>
  <c r="L473" i="1"/>
  <c r="M473" i="1" s="1"/>
  <c r="L474" i="1"/>
  <c r="M474" i="1" s="1"/>
  <c r="L475" i="1"/>
  <c r="M475" i="1" s="1"/>
  <c r="L476" i="1"/>
  <c r="M476" i="1" s="1"/>
  <c r="L477" i="1"/>
  <c r="M477" i="1" s="1"/>
  <c r="L478" i="1"/>
  <c r="M478" i="1" s="1"/>
  <c r="L480" i="1"/>
  <c r="M480" i="1" s="1"/>
  <c r="L481" i="1"/>
  <c r="M481" i="1" s="1"/>
  <c r="L482" i="1"/>
  <c r="M482" i="1" s="1"/>
  <c r="L483" i="1"/>
  <c r="M483" i="1" s="1"/>
  <c r="L484" i="1"/>
  <c r="M484" i="1" s="1"/>
  <c r="L485" i="1"/>
  <c r="M485" i="1" s="1"/>
  <c r="L486" i="1"/>
  <c r="M486" i="1" s="1"/>
  <c r="L487" i="1"/>
  <c r="M487" i="1" s="1"/>
  <c r="L488" i="1"/>
  <c r="M488" i="1" s="1"/>
  <c r="L489" i="1"/>
  <c r="M489" i="1" s="1"/>
  <c r="L491" i="1"/>
  <c r="M491" i="1" s="1"/>
  <c r="L492" i="1"/>
  <c r="M492" i="1" s="1"/>
  <c r="L493" i="1"/>
  <c r="M493" i="1" s="1"/>
  <c r="L494" i="1"/>
  <c r="M494" i="1" s="1"/>
  <c r="L496" i="1"/>
  <c r="M496" i="1" s="1"/>
  <c r="L497" i="1"/>
  <c r="M497" i="1" s="1"/>
  <c r="L498" i="1"/>
  <c r="M498" i="1" s="1"/>
  <c r="L499" i="1"/>
  <c r="M499" i="1" s="1"/>
  <c r="L500" i="1"/>
  <c r="M500" i="1" s="1"/>
  <c r="L501" i="1"/>
  <c r="M501" i="1" s="1"/>
  <c r="L502" i="1"/>
  <c r="M502" i="1" s="1"/>
  <c r="L503" i="1"/>
  <c r="M503" i="1" s="1"/>
  <c r="L504" i="1"/>
  <c r="M504" i="1" s="1"/>
  <c r="L505" i="1"/>
  <c r="M505" i="1" s="1"/>
  <c r="L506" i="1"/>
  <c r="M506" i="1" s="1"/>
  <c r="L507" i="1"/>
  <c r="M507" i="1" s="1"/>
  <c r="L508" i="1"/>
  <c r="M508" i="1" s="1"/>
  <c r="L509" i="1"/>
  <c r="M509" i="1" s="1"/>
  <c r="L511" i="1"/>
  <c r="M511" i="1" s="1"/>
  <c r="L512" i="1"/>
  <c r="M512" i="1" s="1"/>
  <c r="L514" i="1"/>
  <c r="M514" i="1" s="1"/>
  <c r="L515" i="1"/>
  <c r="M515" i="1" s="1"/>
  <c r="L516" i="1"/>
  <c r="M516" i="1" s="1"/>
  <c r="L517" i="1"/>
  <c r="M517" i="1" s="1"/>
  <c r="L518" i="1"/>
  <c r="M518" i="1" s="1"/>
  <c r="L519" i="1"/>
  <c r="M519" i="1" s="1"/>
  <c r="L520" i="1"/>
  <c r="M520" i="1" s="1"/>
  <c r="L521" i="1"/>
  <c r="M521" i="1" s="1"/>
  <c r="L522" i="1"/>
  <c r="M522" i="1" s="1"/>
  <c r="L523" i="1"/>
  <c r="M523" i="1" s="1"/>
  <c r="L524" i="1"/>
  <c r="M524" i="1" s="1"/>
  <c r="L525" i="1"/>
  <c r="M525" i="1" s="1"/>
  <c r="L526" i="1"/>
  <c r="M526" i="1" s="1"/>
  <c r="L527" i="1"/>
  <c r="M527" i="1" s="1"/>
  <c r="L528" i="1"/>
  <c r="M528" i="1" s="1"/>
  <c r="L529" i="1"/>
  <c r="M529" i="1" s="1"/>
  <c r="L530" i="1"/>
  <c r="M530" i="1" s="1"/>
  <c r="L533" i="1"/>
  <c r="M533" i="1" s="1"/>
  <c r="L534" i="1"/>
  <c r="M534" i="1" s="1"/>
  <c r="L535" i="1"/>
  <c r="M535" i="1" s="1"/>
  <c r="L536" i="1"/>
  <c r="M536" i="1" s="1"/>
  <c r="L537" i="1"/>
  <c r="M537" i="1" s="1"/>
  <c r="L538" i="1"/>
  <c r="M538" i="1" s="1"/>
  <c r="L539" i="1"/>
  <c r="M539" i="1" s="1"/>
  <c r="L540" i="1"/>
  <c r="M540" i="1" s="1"/>
  <c r="L541" i="1"/>
  <c r="M541" i="1" s="1"/>
  <c r="L542" i="1"/>
  <c r="M542" i="1" s="1"/>
  <c r="L543" i="1"/>
  <c r="M543" i="1" s="1"/>
  <c r="L544" i="1"/>
  <c r="M544" i="1" s="1"/>
  <c r="L545" i="1"/>
  <c r="M545" i="1" s="1"/>
  <c r="L546" i="1"/>
  <c r="M546" i="1" s="1"/>
  <c r="L547" i="1"/>
  <c r="M547" i="1" s="1"/>
  <c r="L548" i="1"/>
  <c r="M548" i="1" s="1"/>
  <c r="L549" i="1"/>
  <c r="M549" i="1" s="1"/>
  <c r="L550" i="1"/>
  <c r="M550" i="1" s="1"/>
  <c r="L551" i="1"/>
  <c r="M551" i="1" s="1"/>
  <c r="L552" i="1"/>
  <c r="M552" i="1" s="1"/>
  <c r="L553" i="1"/>
  <c r="M553" i="1" s="1"/>
  <c r="L554" i="1"/>
  <c r="M554" i="1" s="1"/>
  <c r="L555" i="1"/>
  <c r="M555" i="1" s="1"/>
  <c r="L556" i="1"/>
  <c r="M556" i="1" s="1"/>
  <c r="L557" i="1"/>
  <c r="M557" i="1" s="1"/>
  <c r="L558" i="1"/>
  <c r="M558" i="1" s="1"/>
  <c r="L559" i="1"/>
  <c r="M559" i="1" s="1"/>
  <c r="L560" i="1"/>
  <c r="M560" i="1" s="1"/>
  <c r="L561" i="1"/>
  <c r="M561" i="1" s="1"/>
  <c r="L562" i="1"/>
  <c r="M562" i="1" s="1"/>
  <c r="L563" i="1"/>
  <c r="M563" i="1" s="1"/>
  <c r="L564" i="1"/>
  <c r="M564" i="1" s="1"/>
  <c r="L565" i="1"/>
  <c r="M565" i="1" s="1"/>
  <c r="L566" i="1"/>
  <c r="M566" i="1" s="1"/>
  <c r="L567" i="1"/>
  <c r="M567" i="1" s="1"/>
  <c r="L568" i="1"/>
  <c r="M568" i="1" s="1"/>
  <c r="L569" i="1"/>
  <c r="M569" i="1" s="1"/>
  <c r="L570" i="1"/>
  <c r="M570" i="1" s="1"/>
  <c r="L571" i="1"/>
  <c r="M571" i="1" s="1"/>
  <c r="L572" i="1"/>
  <c r="M572" i="1" s="1"/>
  <c r="L573" i="1"/>
  <c r="M573" i="1" s="1"/>
  <c r="L574" i="1"/>
  <c r="M574" i="1" s="1"/>
  <c r="L576" i="1"/>
  <c r="M576" i="1" s="1"/>
  <c r="L577" i="1"/>
  <c r="M577" i="1" s="1"/>
  <c r="L578" i="1"/>
  <c r="M578" i="1" s="1"/>
  <c r="L579" i="1"/>
  <c r="M579" i="1" s="1"/>
  <c r="L580" i="1"/>
  <c r="M580" i="1" s="1"/>
  <c r="L581" i="1"/>
  <c r="M581" i="1" s="1"/>
  <c r="L582" i="1"/>
  <c r="M582" i="1" s="1"/>
  <c r="L583" i="1"/>
  <c r="M583" i="1" s="1"/>
  <c r="L584" i="1"/>
  <c r="M584" i="1" s="1"/>
  <c r="L585" i="1"/>
  <c r="M585" i="1" s="1"/>
  <c r="L586" i="1"/>
  <c r="M586" i="1" s="1"/>
  <c r="L587" i="1"/>
  <c r="M587" i="1" s="1"/>
  <c r="L588" i="1"/>
  <c r="M588" i="1" s="1"/>
  <c r="L589" i="1"/>
  <c r="M589" i="1" s="1"/>
  <c r="L590" i="1"/>
  <c r="M590" i="1" s="1"/>
  <c r="L592" i="1"/>
  <c r="M592" i="1" s="1"/>
  <c r="L593" i="1"/>
  <c r="M593" i="1" s="1"/>
  <c r="L594" i="1"/>
  <c r="M594" i="1" s="1"/>
  <c r="L595" i="1"/>
  <c r="M595" i="1" s="1"/>
  <c r="L596" i="1"/>
  <c r="M596" i="1" s="1"/>
  <c r="L597" i="1"/>
  <c r="M597" i="1" s="1"/>
  <c r="L598" i="1"/>
  <c r="M598" i="1" s="1"/>
  <c r="L599" i="1"/>
  <c r="M599" i="1" s="1"/>
  <c r="L601" i="1"/>
  <c r="M601" i="1" s="1"/>
  <c r="L602" i="1"/>
  <c r="M602" i="1" s="1"/>
  <c r="L604" i="1"/>
  <c r="M604" i="1" s="1"/>
  <c r="L605" i="1"/>
  <c r="M605" i="1" s="1"/>
  <c r="L606" i="1"/>
  <c r="M606" i="1" s="1"/>
  <c r="L607" i="1"/>
  <c r="M607" i="1" s="1"/>
  <c r="L608" i="1"/>
  <c r="M608" i="1" s="1"/>
  <c r="L609" i="1"/>
  <c r="M609" i="1" s="1"/>
  <c r="L610" i="1"/>
  <c r="M610" i="1" s="1"/>
  <c r="L611" i="1"/>
  <c r="M611" i="1" s="1"/>
  <c r="L612" i="1"/>
  <c r="M612" i="1" s="1"/>
  <c r="L613" i="1"/>
  <c r="M613" i="1" s="1"/>
  <c r="L614" i="1"/>
  <c r="M614" i="1" s="1"/>
  <c r="L615" i="1"/>
  <c r="M615" i="1" s="1"/>
  <c r="L616" i="1"/>
  <c r="M616" i="1" s="1"/>
  <c r="L617" i="1"/>
  <c r="M617" i="1" s="1"/>
  <c r="L618" i="1"/>
  <c r="M618" i="1" s="1"/>
  <c r="L619" i="1"/>
  <c r="M619" i="1" s="1"/>
  <c r="L620" i="1"/>
  <c r="M620" i="1" s="1"/>
  <c r="L621" i="1"/>
  <c r="M621" i="1" s="1"/>
  <c r="L622" i="1"/>
  <c r="M622" i="1" s="1"/>
  <c r="L623" i="1"/>
  <c r="M623" i="1" s="1"/>
  <c r="L624" i="1"/>
  <c r="M624" i="1" s="1"/>
  <c r="L625" i="1"/>
  <c r="M625" i="1" s="1"/>
  <c r="L626" i="1"/>
  <c r="M626" i="1" s="1"/>
  <c r="L627" i="1"/>
  <c r="M627" i="1" s="1"/>
  <c r="L628" i="1"/>
  <c r="M628" i="1" s="1"/>
  <c r="L629" i="1"/>
  <c r="M629" i="1" s="1"/>
  <c r="L630" i="1"/>
  <c r="M630" i="1" s="1"/>
  <c r="L631" i="1"/>
  <c r="M631" i="1" s="1"/>
  <c r="L632" i="1"/>
  <c r="M632" i="1" s="1"/>
  <c r="L633" i="1"/>
  <c r="M633" i="1" s="1"/>
  <c r="L634" i="1"/>
  <c r="M634" i="1" s="1"/>
  <c r="L635" i="1"/>
  <c r="M635" i="1" s="1"/>
  <c r="L636" i="1"/>
  <c r="M636" i="1" s="1"/>
  <c r="L637" i="1"/>
  <c r="M637" i="1" s="1"/>
  <c r="L638" i="1"/>
  <c r="M638" i="1" s="1"/>
  <c r="L639" i="1"/>
  <c r="M639" i="1" s="1"/>
  <c r="L640" i="1"/>
  <c r="M640" i="1" s="1"/>
  <c r="L641" i="1"/>
  <c r="M641" i="1" s="1"/>
  <c r="L642" i="1"/>
  <c r="M642" i="1" s="1"/>
  <c r="L643" i="1"/>
  <c r="M643" i="1" s="1"/>
  <c r="L644" i="1"/>
  <c r="M644" i="1" s="1"/>
  <c r="L645" i="1"/>
  <c r="M645" i="1" s="1"/>
  <c r="L646" i="1"/>
  <c r="M646" i="1" s="1"/>
  <c r="L647" i="1"/>
  <c r="M647" i="1" s="1"/>
  <c r="L648" i="1"/>
  <c r="M648" i="1" s="1"/>
  <c r="L649" i="1"/>
  <c r="M649" i="1" s="1"/>
  <c r="L650" i="1"/>
  <c r="M650" i="1" s="1"/>
  <c r="L651" i="1"/>
  <c r="M651" i="1" s="1"/>
  <c r="L652" i="1"/>
  <c r="M652" i="1" s="1"/>
  <c r="L653" i="1"/>
  <c r="M653" i="1" s="1"/>
  <c r="L655" i="1"/>
  <c r="M655" i="1" s="1"/>
  <c r="L656" i="1"/>
  <c r="M656" i="1" s="1"/>
  <c r="L657" i="1"/>
  <c r="M657" i="1" s="1"/>
  <c r="L658" i="1"/>
  <c r="M658" i="1" s="1"/>
  <c r="L659" i="1"/>
  <c r="M659" i="1" s="1"/>
  <c r="L660" i="1"/>
  <c r="M660" i="1" s="1"/>
  <c r="L661" i="1"/>
  <c r="M661" i="1" s="1"/>
  <c r="L662" i="1"/>
  <c r="M662" i="1" s="1"/>
  <c r="L663" i="1"/>
  <c r="M663" i="1" s="1"/>
  <c r="L664" i="1"/>
  <c r="M664" i="1" s="1"/>
  <c r="L665" i="1"/>
  <c r="M665" i="1" s="1"/>
  <c r="L666" i="1"/>
  <c r="M666" i="1" s="1"/>
  <c r="L667" i="1"/>
  <c r="M667" i="1" s="1"/>
  <c r="L669" i="1"/>
  <c r="M669" i="1" s="1"/>
  <c r="L670" i="1"/>
  <c r="M670" i="1" s="1"/>
  <c r="L671" i="1"/>
  <c r="M671" i="1" s="1"/>
  <c r="L672" i="1"/>
  <c r="M672" i="1" s="1"/>
  <c r="L673" i="1"/>
  <c r="M673" i="1" s="1"/>
  <c r="L674" i="1"/>
  <c r="M674" i="1" s="1"/>
  <c r="L675" i="1"/>
  <c r="M675" i="1" s="1"/>
  <c r="L676" i="1"/>
  <c r="M676" i="1" s="1"/>
  <c r="L677" i="1"/>
  <c r="M677" i="1" s="1"/>
  <c r="L679" i="1"/>
  <c r="M679" i="1" s="1"/>
  <c r="L680" i="1"/>
  <c r="M680" i="1" s="1"/>
  <c r="L681" i="1"/>
  <c r="M681" i="1" s="1"/>
  <c r="L682" i="1"/>
  <c r="M682" i="1" s="1"/>
  <c r="L683" i="1"/>
  <c r="M683" i="1" s="1"/>
  <c r="L684" i="1"/>
  <c r="M684" i="1" s="1"/>
  <c r="L685" i="1"/>
  <c r="M685" i="1" s="1"/>
  <c r="L686" i="1"/>
  <c r="M686" i="1" s="1"/>
  <c r="L687" i="1"/>
  <c r="M687" i="1" s="1"/>
  <c r="L688" i="1"/>
  <c r="M688" i="1" s="1"/>
  <c r="L689" i="1"/>
  <c r="M689" i="1" s="1"/>
  <c r="L690" i="1"/>
  <c r="M690" i="1" s="1"/>
  <c r="L691" i="1"/>
  <c r="M691" i="1" s="1"/>
  <c r="L692" i="1"/>
  <c r="M692" i="1" s="1"/>
  <c r="L693" i="1"/>
  <c r="M693" i="1" s="1"/>
  <c r="L694" i="1"/>
  <c r="M694" i="1" s="1"/>
  <c r="L695" i="1"/>
  <c r="M695" i="1" s="1"/>
  <c r="L696" i="1"/>
  <c r="M696" i="1" s="1"/>
  <c r="L697" i="1"/>
  <c r="M697" i="1" s="1"/>
  <c r="L698" i="1"/>
  <c r="M698" i="1" s="1"/>
  <c r="L699" i="1"/>
  <c r="M699" i="1" s="1"/>
  <c r="L700" i="1"/>
  <c r="M700" i="1" s="1"/>
  <c r="L702" i="1"/>
  <c r="M702" i="1" s="1"/>
  <c r="L703" i="1"/>
  <c r="M703" i="1" s="1"/>
  <c r="L704" i="1"/>
  <c r="M704" i="1" s="1"/>
  <c r="L705" i="1"/>
  <c r="M705" i="1" s="1"/>
  <c r="L706" i="1"/>
  <c r="M706" i="1" s="1"/>
  <c r="L707" i="1"/>
  <c r="M707" i="1" s="1"/>
  <c r="L708" i="1"/>
  <c r="M708" i="1" s="1"/>
  <c r="L710" i="1"/>
  <c r="M710" i="1" s="1"/>
  <c r="L711" i="1"/>
  <c r="M711" i="1" s="1"/>
  <c r="L714" i="1"/>
  <c r="M714" i="1" s="1"/>
  <c r="L715" i="1"/>
  <c r="M715" i="1" s="1"/>
  <c r="L716" i="1"/>
  <c r="M716" i="1" s="1"/>
  <c r="L718" i="1"/>
  <c r="M718" i="1" s="1"/>
  <c r="L719" i="1"/>
  <c r="M719" i="1" s="1"/>
  <c r="L720" i="1"/>
  <c r="M720" i="1" s="1"/>
  <c r="L721" i="1"/>
  <c r="M721" i="1" s="1"/>
  <c r="L722" i="1"/>
  <c r="M722" i="1" s="1"/>
  <c r="L724" i="1"/>
  <c r="M724" i="1" s="1"/>
  <c r="L725" i="1"/>
  <c r="M725" i="1" s="1"/>
  <c r="L726" i="1"/>
  <c r="M726" i="1" s="1"/>
  <c r="L727" i="1"/>
  <c r="M727" i="1" s="1"/>
  <c r="L729" i="1"/>
  <c r="M729" i="1" s="1"/>
  <c r="L730" i="1"/>
  <c r="M730" i="1" s="1"/>
  <c r="L732" i="1"/>
  <c r="M732" i="1" s="1"/>
  <c r="L734" i="1"/>
  <c r="M734" i="1" s="1"/>
  <c r="L736" i="1"/>
  <c r="M736" i="1" s="1"/>
  <c r="L738" i="1"/>
  <c r="M738" i="1" s="1"/>
  <c r="L739" i="1"/>
  <c r="M739" i="1" s="1"/>
  <c r="L740" i="1"/>
  <c r="M740" i="1" s="1"/>
  <c r="L742" i="1"/>
  <c r="M742" i="1" s="1"/>
  <c r="L743" i="1"/>
  <c r="M743" i="1" s="1"/>
  <c r="L745" i="1"/>
  <c r="M745" i="1" s="1"/>
  <c r="L746" i="1"/>
  <c r="M746" i="1" s="1"/>
  <c r="L747" i="1"/>
  <c r="M747" i="1" s="1"/>
  <c r="L748" i="1"/>
  <c r="M748" i="1" s="1"/>
  <c r="L749" i="1"/>
  <c r="M749" i="1" s="1"/>
  <c r="L750" i="1"/>
  <c r="M750" i="1" s="1"/>
  <c r="L751" i="1"/>
  <c r="M751" i="1" s="1"/>
  <c r="L752" i="1"/>
  <c r="M752" i="1" s="1"/>
  <c r="L753" i="1"/>
  <c r="M753" i="1" s="1"/>
  <c r="L754" i="1"/>
  <c r="M754" i="1" s="1"/>
  <c r="L755" i="1"/>
  <c r="M755" i="1" s="1"/>
  <c r="L756" i="1"/>
  <c r="M756" i="1" s="1"/>
  <c r="L757" i="1"/>
  <c r="M757" i="1" s="1"/>
  <c r="L758" i="1"/>
  <c r="M758" i="1" s="1"/>
  <c r="L759" i="1"/>
  <c r="M759" i="1" s="1"/>
  <c r="L760" i="1"/>
  <c r="M760" i="1" s="1"/>
  <c r="L761" i="1"/>
  <c r="M761" i="1" s="1"/>
  <c r="L762" i="1"/>
  <c r="M762" i="1" s="1"/>
  <c r="L763" i="1"/>
  <c r="M763" i="1" s="1"/>
  <c r="L764" i="1"/>
  <c r="M764" i="1" s="1"/>
  <c r="L765" i="1"/>
  <c r="M765" i="1" s="1"/>
  <c r="L766" i="1"/>
  <c r="M766" i="1" s="1"/>
  <c r="L767" i="1"/>
  <c r="M767" i="1" s="1"/>
  <c r="L768" i="1"/>
  <c r="M768" i="1" s="1"/>
  <c r="L769" i="1"/>
  <c r="M769" i="1" s="1"/>
  <c r="L770" i="1"/>
  <c r="M770" i="1" s="1"/>
  <c r="L771" i="1"/>
  <c r="M771" i="1" s="1"/>
  <c r="L772" i="1"/>
  <c r="M772" i="1" s="1"/>
  <c r="L773" i="1"/>
  <c r="M773" i="1" s="1"/>
  <c r="L774" i="1"/>
  <c r="M774" i="1" s="1"/>
  <c r="L775" i="1"/>
  <c r="M775" i="1" s="1"/>
  <c r="L776" i="1"/>
  <c r="M776" i="1" s="1"/>
  <c r="L777" i="1"/>
  <c r="M777" i="1" s="1"/>
  <c r="L778" i="1"/>
  <c r="M778" i="1" s="1"/>
  <c r="L779" i="1"/>
  <c r="M779" i="1" s="1"/>
  <c r="L780" i="1"/>
  <c r="M780" i="1" s="1"/>
  <c r="L781" i="1"/>
  <c r="M781" i="1" s="1"/>
  <c r="L782" i="1"/>
  <c r="M782" i="1" s="1"/>
  <c r="L783" i="1"/>
  <c r="M783" i="1" s="1"/>
  <c r="L784" i="1"/>
  <c r="M784" i="1" s="1"/>
  <c r="L785" i="1"/>
  <c r="M785" i="1" s="1"/>
  <c r="L786" i="1"/>
  <c r="M786" i="1" s="1"/>
  <c r="L787" i="1"/>
  <c r="M787" i="1" s="1"/>
  <c r="L788" i="1"/>
  <c r="M788" i="1" s="1"/>
  <c r="L789" i="1"/>
  <c r="M789" i="1" s="1"/>
  <c r="L790" i="1"/>
  <c r="M790" i="1" s="1"/>
  <c r="L791" i="1"/>
  <c r="M791" i="1" s="1"/>
  <c r="L792" i="1"/>
  <c r="M792" i="1" s="1"/>
  <c r="L793" i="1"/>
  <c r="M793" i="1" s="1"/>
  <c r="L794" i="1"/>
  <c r="M794" i="1" s="1"/>
  <c r="L795" i="1"/>
  <c r="M795" i="1" s="1"/>
  <c r="L796" i="1"/>
  <c r="M796" i="1" s="1"/>
  <c r="L798" i="1"/>
  <c r="M798" i="1" s="1"/>
  <c r="L800" i="1"/>
  <c r="M800" i="1" s="1"/>
  <c r="L801" i="1"/>
  <c r="M801" i="1" s="1"/>
  <c r="L802" i="1"/>
  <c r="M802" i="1" s="1"/>
  <c r="L803" i="1"/>
  <c r="M803" i="1" s="1"/>
  <c r="L804" i="1"/>
  <c r="M804" i="1" s="1"/>
  <c r="L805" i="1"/>
  <c r="M805" i="1" s="1"/>
  <c r="L806" i="1"/>
  <c r="M806" i="1" s="1"/>
  <c r="L807" i="1"/>
  <c r="M807" i="1" s="1"/>
  <c r="L808" i="1"/>
  <c r="M808" i="1" s="1"/>
  <c r="L809" i="1"/>
  <c r="M809" i="1" s="1"/>
  <c r="L810" i="1"/>
  <c r="M810" i="1" s="1"/>
  <c r="L811" i="1"/>
  <c r="M811" i="1" s="1"/>
  <c r="L812" i="1"/>
  <c r="M812" i="1" s="1"/>
  <c r="L813" i="1"/>
  <c r="M813" i="1" s="1"/>
  <c r="L815" i="1"/>
  <c r="M815" i="1" s="1"/>
  <c r="L816" i="1"/>
  <c r="M816" i="1" s="1"/>
  <c r="L817" i="1"/>
  <c r="M817" i="1" s="1"/>
  <c r="L818" i="1"/>
  <c r="M818" i="1" s="1"/>
  <c r="L820" i="1"/>
  <c r="M820" i="1" s="1"/>
  <c r="L821" i="1"/>
  <c r="M821" i="1" s="1"/>
  <c r="L822" i="1"/>
  <c r="M822" i="1" s="1"/>
  <c r="L823" i="1"/>
  <c r="M823" i="1" s="1"/>
  <c r="L824" i="1"/>
  <c r="M824" i="1" s="1"/>
  <c r="L825" i="1"/>
  <c r="M825" i="1" s="1"/>
  <c r="L826" i="1"/>
  <c r="M826" i="1" s="1"/>
  <c r="L827" i="1"/>
  <c r="M827" i="1" s="1"/>
  <c r="L828" i="1"/>
  <c r="M828" i="1" s="1"/>
  <c r="L829" i="1"/>
  <c r="M829" i="1" s="1"/>
  <c r="L830" i="1"/>
  <c r="M830" i="1" s="1"/>
  <c r="L831" i="1"/>
  <c r="M831" i="1" s="1"/>
  <c r="L833" i="1"/>
  <c r="M833" i="1" s="1"/>
  <c r="L834" i="1"/>
  <c r="M834" i="1" s="1"/>
  <c r="L835" i="1"/>
  <c r="M835" i="1" s="1"/>
  <c r="L836" i="1"/>
  <c r="M836" i="1" s="1"/>
  <c r="L837" i="1"/>
  <c r="M837" i="1" s="1"/>
  <c r="L838" i="1"/>
  <c r="M838" i="1" s="1"/>
  <c r="L840" i="1"/>
  <c r="M840" i="1" s="1"/>
  <c r="L841" i="1"/>
  <c r="M841" i="1" s="1"/>
  <c r="L842" i="1"/>
  <c r="M842" i="1" s="1"/>
  <c r="L843" i="1"/>
  <c r="M843" i="1" s="1"/>
  <c r="L844" i="1"/>
  <c r="M844" i="1" s="1"/>
  <c r="L846" i="1"/>
  <c r="M846" i="1" s="1"/>
  <c r="L847" i="1"/>
  <c r="M847" i="1" s="1"/>
  <c r="L848" i="1"/>
  <c r="M848" i="1" s="1"/>
  <c r="L849" i="1"/>
  <c r="M849" i="1" s="1"/>
  <c r="L850" i="1"/>
  <c r="M850" i="1" s="1"/>
  <c r="L851" i="1"/>
  <c r="M851" i="1" s="1"/>
  <c r="L852" i="1"/>
  <c r="M852" i="1" s="1"/>
  <c r="L853" i="1"/>
  <c r="M853" i="1" s="1"/>
  <c r="L854" i="1"/>
  <c r="M854" i="1" s="1"/>
  <c r="L855" i="1"/>
  <c r="M855" i="1" s="1"/>
  <c r="L856" i="1"/>
  <c r="M856" i="1" s="1"/>
  <c r="L857" i="1"/>
  <c r="M857" i="1" s="1"/>
  <c r="L858" i="1"/>
  <c r="M858" i="1" s="1"/>
  <c r="L859" i="1"/>
  <c r="M859" i="1" s="1"/>
  <c r="L860" i="1"/>
  <c r="M860" i="1" s="1"/>
  <c r="L861" i="1"/>
  <c r="M861" i="1" s="1"/>
  <c r="L862" i="1"/>
  <c r="M862" i="1" s="1"/>
  <c r="L863" i="1"/>
  <c r="M863" i="1" s="1"/>
  <c r="L864" i="1"/>
  <c r="M864" i="1" s="1"/>
  <c r="L865" i="1"/>
  <c r="M865" i="1" s="1"/>
  <c r="L866" i="1"/>
  <c r="M866" i="1" s="1"/>
  <c r="L867" i="1"/>
  <c r="M867" i="1" s="1"/>
  <c r="L868" i="1"/>
  <c r="M868" i="1" s="1"/>
  <c r="L869" i="1"/>
  <c r="M869" i="1" s="1"/>
  <c r="L870" i="1"/>
  <c r="M870" i="1" s="1"/>
  <c r="L871" i="1"/>
  <c r="M871" i="1" s="1"/>
  <c r="L872" i="1"/>
  <c r="M872" i="1" s="1"/>
  <c r="L874" i="1"/>
  <c r="M874" i="1" s="1"/>
  <c r="L875" i="1"/>
  <c r="M875" i="1" s="1"/>
  <c r="L876" i="1"/>
  <c r="M876" i="1" s="1"/>
  <c r="L877" i="1"/>
  <c r="M877" i="1" s="1"/>
  <c r="L878" i="1"/>
  <c r="M878" i="1" s="1"/>
  <c r="L879" i="1"/>
  <c r="M879" i="1" s="1"/>
  <c r="L880" i="1"/>
  <c r="M880" i="1" s="1"/>
  <c r="L881" i="1"/>
  <c r="M881" i="1" s="1"/>
  <c r="L882" i="1"/>
  <c r="M882" i="1" s="1"/>
  <c r="L883" i="1"/>
  <c r="M883" i="1" s="1"/>
  <c r="L884" i="1"/>
  <c r="M884" i="1" s="1"/>
  <c r="L885" i="1"/>
  <c r="M885" i="1" s="1"/>
  <c r="L886" i="1"/>
  <c r="M886" i="1" s="1"/>
  <c r="L887" i="1"/>
  <c r="M887" i="1" s="1"/>
  <c r="L888" i="1"/>
  <c r="M888" i="1" s="1"/>
  <c r="L889" i="1"/>
  <c r="M889" i="1" s="1"/>
  <c r="L890" i="1"/>
  <c r="M890" i="1" s="1"/>
  <c r="L891" i="1"/>
  <c r="M891" i="1" s="1"/>
  <c r="L892" i="1"/>
  <c r="M892" i="1" s="1"/>
  <c r="L893" i="1"/>
  <c r="M893" i="1" s="1"/>
  <c r="L894" i="1"/>
  <c r="M894" i="1" s="1"/>
  <c r="L895" i="1"/>
  <c r="M895" i="1" s="1"/>
  <c r="L896" i="1"/>
  <c r="M896" i="1" s="1"/>
  <c r="L897" i="1"/>
  <c r="M897" i="1" s="1"/>
  <c r="L898" i="1"/>
  <c r="M898" i="1" s="1"/>
  <c r="L899" i="1"/>
  <c r="M899" i="1" s="1"/>
  <c r="L900" i="1"/>
  <c r="M900" i="1" s="1"/>
  <c r="L901" i="1"/>
  <c r="M901" i="1" s="1"/>
  <c r="L902" i="1"/>
  <c r="M902" i="1" s="1"/>
  <c r="L903" i="1"/>
  <c r="M903" i="1" s="1"/>
  <c r="L904" i="1"/>
  <c r="M904" i="1" s="1"/>
  <c r="L905" i="1"/>
  <c r="M905" i="1" s="1"/>
  <c r="L906" i="1"/>
  <c r="M906" i="1" s="1"/>
  <c r="L907" i="1"/>
  <c r="M907" i="1" s="1"/>
  <c r="L908" i="1"/>
  <c r="M908" i="1" s="1"/>
  <c r="L909" i="1"/>
  <c r="M909" i="1" s="1"/>
  <c r="L910" i="1"/>
  <c r="M910" i="1" s="1"/>
  <c r="L911" i="1"/>
  <c r="M911" i="1" s="1"/>
  <c r="L912" i="1"/>
  <c r="M912" i="1" s="1"/>
  <c r="L913" i="1"/>
  <c r="M913" i="1" s="1"/>
  <c r="L914" i="1"/>
  <c r="M914" i="1" s="1"/>
  <c r="L915" i="1"/>
  <c r="M915" i="1" s="1"/>
  <c r="L916" i="1"/>
  <c r="M916" i="1" s="1"/>
  <c r="L917" i="1"/>
  <c r="M917" i="1" s="1"/>
  <c r="L918" i="1"/>
  <c r="M918" i="1" s="1"/>
  <c r="L919" i="1"/>
  <c r="M919" i="1" s="1"/>
  <c r="L920" i="1"/>
  <c r="M920" i="1" s="1"/>
  <c r="L921" i="1"/>
  <c r="M921" i="1" s="1"/>
  <c r="L922" i="1"/>
  <c r="M922" i="1" s="1"/>
  <c r="L923" i="1"/>
  <c r="M923" i="1" s="1"/>
  <c r="L924" i="1"/>
  <c r="M924" i="1" s="1"/>
  <c r="L925" i="1"/>
  <c r="M925" i="1" s="1"/>
  <c r="L926" i="1"/>
  <c r="M926" i="1" s="1"/>
  <c r="L927" i="1"/>
  <c r="M927" i="1" s="1"/>
  <c r="L928" i="1"/>
  <c r="M928" i="1" s="1"/>
  <c r="L929" i="1"/>
  <c r="M929" i="1" s="1"/>
  <c r="L930" i="1"/>
  <c r="M930" i="1" s="1"/>
  <c r="L931" i="1"/>
  <c r="M931" i="1" s="1"/>
  <c r="L932" i="1"/>
  <c r="M932" i="1" s="1"/>
  <c r="L933" i="1"/>
  <c r="M933" i="1" s="1"/>
  <c r="L935" i="1"/>
  <c r="M935" i="1" s="1"/>
  <c r="L936" i="1"/>
  <c r="M936" i="1" s="1"/>
  <c r="L937" i="1"/>
  <c r="M937" i="1" s="1"/>
  <c r="L938" i="1"/>
  <c r="M938" i="1" s="1"/>
  <c r="L939" i="1"/>
  <c r="M939" i="1" s="1"/>
  <c r="L940" i="1"/>
  <c r="M940" i="1" s="1"/>
  <c r="L941" i="1"/>
  <c r="M941" i="1" s="1"/>
  <c r="L942" i="1"/>
  <c r="M942" i="1" s="1"/>
  <c r="L943" i="1"/>
  <c r="M943" i="1" s="1"/>
  <c r="L944" i="1"/>
  <c r="M944" i="1" s="1"/>
  <c r="L945" i="1"/>
  <c r="M945" i="1" s="1"/>
  <c r="L946" i="1"/>
  <c r="M946" i="1" s="1"/>
  <c r="L947" i="1"/>
  <c r="M947" i="1" s="1"/>
  <c r="L948" i="1"/>
  <c r="M948" i="1" s="1"/>
  <c r="L949" i="1"/>
  <c r="M949" i="1" s="1"/>
  <c r="L950" i="1"/>
  <c r="M950" i="1" s="1"/>
  <c r="L951" i="1"/>
  <c r="M951" i="1" s="1"/>
  <c r="L953" i="1"/>
  <c r="M953" i="1" s="1"/>
  <c r="L954" i="1"/>
  <c r="M954" i="1" s="1"/>
  <c r="L955" i="1"/>
  <c r="M955" i="1" s="1"/>
  <c r="L956" i="1"/>
  <c r="M956" i="1" s="1"/>
  <c r="L957" i="1"/>
  <c r="M957" i="1" s="1"/>
  <c r="L958" i="1"/>
  <c r="M958" i="1" s="1"/>
  <c r="L959" i="1"/>
  <c r="M959" i="1" s="1"/>
  <c r="L960" i="1"/>
  <c r="M960" i="1" s="1"/>
  <c r="L961" i="1"/>
  <c r="M961" i="1" s="1"/>
  <c r="L962" i="1"/>
  <c r="M962" i="1" s="1"/>
  <c r="L963" i="1"/>
  <c r="M963" i="1" s="1"/>
  <c r="L964" i="1"/>
  <c r="M964" i="1" s="1"/>
  <c r="L965" i="1"/>
  <c r="M965" i="1" s="1"/>
  <c r="L966" i="1"/>
  <c r="M966" i="1" s="1"/>
  <c r="L967" i="1"/>
  <c r="M967" i="1" s="1"/>
  <c r="L968" i="1"/>
  <c r="M968" i="1" s="1"/>
  <c r="L969" i="1"/>
  <c r="M969" i="1" s="1"/>
  <c r="L971" i="1"/>
  <c r="M971" i="1" s="1"/>
  <c r="L972" i="1"/>
  <c r="M972" i="1" s="1"/>
  <c r="L973" i="1"/>
  <c r="M973" i="1" s="1"/>
  <c r="L974" i="1"/>
  <c r="M974" i="1" s="1"/>
  <c r="L975" i="1"/>
  <c r="M975" i="1" s="1"/>
  <c r="L976" i="1"/>
  <c r="M976" i="1" s="1"/>
  <c r="L977" i="1"/>
  <c r="M977" i="1" s="1"/>
  <c r="L978" i="1"/>
  <c r="M978" i="1" s="1"/>
  <c r="L980" i="1"/>
  <c r="M980" i="1" s="1"/>
  <c r="L981" i="1"/>
  <c r="M981" i="1" s="1"/>
  <c r="L982" i="1"/>
  <c r="M982" i="1" s="1"/>
  <c r="L983" i="1"/>
  <c r="M983" i="1" s="1"/>
  <c r="L984" i="1"/>
  <c r="M984" i="1" s="1"/>
  <c r="L985" i="1"/>
  <c r="M985" i="1" s="1"/>
  <c r="L987" i="1"/>
  <c r="M987" i="1" s="1"/>
  <c r="L988" i="1"/>
  <c r="M988" i="1" s="1"/>
  <c r="L989" i="1"/>
  <c r="M989" i="1" s="1"/>
  <c r="L990" i="1"/>
  <c r="M990" i="1" s="1"/>
  <c r="L991" i="1"/>
  <c r="M991" i="1" s="1"/>
  <c r="L992" i="1"/>
  <c r="M992" i="1" s="1"/>
  <c r="L993" i="1"/>
  <c r="M993" i="1" s="1"/>
  <c r="L994" i="1"/>
  <c r="M994" i="1" s="1"/>
  <c r="L996" i="1"/>
  <c r="M996" i="1" s="1"/>
  <c r="L997" i="1"/>
  <c r="M997" i="1" s="1"/>
  <c r="L999" i="1"/>
  <c r="M999" i="1" s="1"/>
  <c r="L1000" i="1"/>
  <c r="M1000" i="1" s="1"/>
  <c r="L1001" i="1"/>
  <c r="M1001" i="1" s="1"/>
  <c r="L1002" i="1"/>
  <c r="M1002" i="1" s="1"/>
  <c r="L1003" i="1"/>
  <c r="M1003" i="1" s="1"/>
  <c r="L1004" i="1"/>
  <c r="M1004" i="1" s="1"/>
  <c r="L1005" i="1"/>
  <c r="M1005" i="1" s="1"/>
  <c r="L1006" i="1"/>
  <c r="M1006" i="1" s="1"/>
  <c r="L1007" i="1"/>
  <c r="M1007" i="1" s="1"/>
  <c r="L1008" i="1"/>
  <c r="M1008" i="1" s="1"/>
  <c r="L1009" i="1"/>
  <c r="M1009" i="1" s="1"/>
  <c r="L1010" i="1"/>
  <c r="M1010" i="1" s="1"/>
  <c r="L1011" i="1"/>
  <c r="M1011" i="1" s="1"/>
  <c r="L1012" i="1"/>
  <c r="M1012" i="1" s="1"/>
  <c r="L1013" i="1"/>
  <c r="M1013" i="1" s="1"/>
  <c r="L1014" i="1"/>
  <c r="M1014" i="1" s="1"/>
  <c r="L1015" i="1"/>
  <c r="M1015" i="1" s="1"/>
  <c r="L1016" i="1"/>
  <c r="M1016" i="1" s="1"/>
  <c r="L1017" i="1"/>
  <c r="M1017" i="1" s="1"/>
  <c r="L1018" i="1"/>
  <c r="M1018" i="1" s="1"/>
  <c r="L1019" i="1"/>
  <c r="M1019" i="1" s="1"/>
  <c r="L1020" i="1"/>
  <c r="M1020" i="1" s="1"/>
  <c r="L1021" i="1"/>
  <c r="M1021" i="1" s="1"/>
  <c r="L1022" i="1"/>
  <c r="M1022" i="1" s="1"/>
  <c r="L1023" i="1"/>
  <c r="M1023" i="1" s="1"/>
  <c r="L1024" i="1"/>
  <c r="M1024" i="1" s="1"/>
  <c r="L1025" i="1"/>
  <c r="M1025" i="1" s="1"/>
  <c r="L1026" i="1"/>
  <c r="M1026" i="1" s="1"/>
  <c r="L1027" i="1"/>
  <c r="M1027" i="1" s="1"/>
  <c r="L1028" i="1"/>
  <c r="M1028" i="1" s="1"/>
  <c r="L1029" i="1"/>
  <c r="M1029" i="1" s="1"/>
  <c r="L1030" i="1"/>
  <c r="M1030" i="1" s="1"/>
  <c r="L1031" i="1"/>
  <c r="M1031" i="1" s="1"/>
  <c r="L1033" i="1"/>
  <c r="M1033" i="1" s="1"/>
  <c r="L1034" i="1"/>
  <c r="M1034" i="1" s="1"/>
  <c r="L1035" i="1"/>
  <c r="M1035" i="1" s="1"/>
  <c r="L1036" i="1"/>
  <c r="M1036" i="1" s="1"/>
  <c r="L1037" i="1"/>
  <c r="M1037" i="1" s="1"/>
  <c r="L1038" i="1"/>
  <c r="M1038" i="1" s="1"/>
  <c r="L1039" i="1"/>
  <c r="M1039" i="1" s="1"/>
  <c r="L1040" i="1"/>
  <c r="M1040" i="1" s="1"/>
  <c r="L152" i="1"/>
  <c r="M152" i="1" s="1"/>
  <c r="M166" i="1"/>
  <c r="M182" i="1"/>
  <c r="M186" i="1"/>
  <c r="M198" i="1"/>
  <c r="M202" i="1"/>
  <c r="M214" i="1"/>
  <c r="M218" i="1"/>
  <c r="M230" i="1"/>
  <c r="M234" i="1"/>
  <c r="L150" i="1"/>
  <c r="M150" i="1" s="1"/>
  <c r="M138" i="1"/>
  <c r="M139" i="1"/>
  <c r="M140" i="1"/>
  <c r="M141" i="1"/>
  <c r="M142" i="1"/>
  <c r="M143" i="1"/>
  <c r="M144" i="1"/>
  <c r="M145" i="1"/>
  <c r="M146" i="1"/>
  <c r="M147" i="1"/>
  <c r="M148" i="1"/>
  <c r="M149" i="1"/>
  <c r="M153" i="1"/>
  <c r="M173" i="1"/>
  <c r="M16" i="1"/>
  <c r="M17" i="1"/>
  <c r="M18" i="1"/>
  <c r="M19" i="1"/>
  <c r="M20" i="1"/>
  <c r="M21" i="1"/>
  <c r="M22" i="1"/>
  <c r="M23" i="1"/>
  <c r="M24" i="1"/>
  <c r="M25" i="1"/>
  <c r="M26" i="1"/>
  <c r="M27" i="1"/>
  <c r="M29" i="1"/>
  <c r="M30" i="1"/>
  <c r="M31" i="1"/>
  <c r="M32" i="1"/>
  <c r="M33" i="1"/>
  <c r="M34"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4" i="1"/>
  <c r="M125" i="1"/>
  <c r="M126" i="1"/>
  <c r="M127" i="1"/>
  <c r="M128" i="1"/>
  <c r="M129" i="1"/>
  <c r="M130" i="1"/>
  <c r="M131" i="1"/>
  <c r="M132" i="1"/>
  <c r="M133" i="1"/>
  <c r="M134" i="1"/>
  <c r="M135" i="1"/>
  <c r="M136" i="1"/>
  <c r="M137" i="1"/>
  <c r="M15" i="1"/>
  <c r="K16" i="1" l="1"/>
  <c r="K17" i="1"/>
  <c r="K18" i="1"/>
  <c r="K19" i="1"/>
  <c r="K20" i="1"/>
  <c r="K21" i="1"/>
  <c r="K22" i="1"/>
  <c r="K23" i="1"/>
  <c r="K24" i="1"/>
  <c r="K25" i="1"/>
  <c r="K26" i="1"/>
  <c r="K27" i="1"/>
  <c r="K29" i="1"/>
  <c r="K30" i="1"/>
  <c r="K31" i="1"/>
  <c r="K32" i="1"/>
  <c r="K33" i="1"/>
  <c r="K34" i="1"/>
  <c r="K36" i="1"/>
  <c r="K37" i="1"/>
  <c r="K38" i="1"/>
  <c r="K39" i="1"/>
  <c r="K40" i="1"/>
  <c r="K41" i="1"/>
  <c r="K42" i="1"/>
  <c r="K43" i="1"/>
  <c r="K44" i="1"/>
  <c r="K45" i="1"/>
  <c r="K46" i="1"/>
  <c r="K47" i="1"/>
  <c r="K48" i="1"/>
  <c r="K49" i="1"/>
  <c r="K50" i="1"/>
  <c r="K51"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8" i="1"/>
  <c r="K299" i="1"/>
  <c r="K300" i="1"/>
  <c r="K301"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6" i="1"/>
  <c r="K347" i="1"/>
  <c r="K348" i="1"/>
  <c r="K349" i="1"/>
  <c r="K350" i="1"/>
  <c r="K351" i="1"/>
  <c r="K352" i="1"/>
  <c r="K353" i="1"/>
  <c r="K355" i="1"/>
  <c r="K356" i="1"/>
  <c r="K357" i="1"/>
  <c r="K358" i="1"/>
  <c r="K359" i="1"/>
  <c r="K360" i="1"/>
  <c r="K361" i="1"/>
  <c r="K362" i="1"/>
  <c r="K363" i="1"/>
  <c r="K364" i="1"/>
  <c r="K365" i="1"/>
  <c r="K366" i="1"/>
  <c r="K367" i="1"/>
  <c r="K368" i="1"/>
  <c r="K369" i="1"/>
  <c r="K370" i="1"/>
  <c r="K371" i="1"/>
  <c r="K372" i="1"/>
  <c r="K376" i="1"/>
  <c r="K378" i="1"/>
  <c r="K379" i="1"/>
  <c r="K380" i="1"/>
  <c r="K381" i="1"/>
  <c r="K382" i="1"/>
  <c r="K383" i="1"/>
  <c r="K384" i="1"/>
  <c r="K386" i="1"/>
  <c r="K388" i="1"/>
  <c r="K389" i="1"/>
  <c r="K390" i="1"/>
  <c r="K391" i="1"/>
  <c r="K392" i="1"/>
  <c r="K394" i="1"/>
  <c r="K395" i="1"/>
  <c r="K396" i="1"/>
  <c r="K397" i="1"/>
  <c r="K399" i="1"/>
  <c r="K400" i="1"/>
  <c r="K401" i="1"/>
  <c r="K402" i="1"/>
  <c r="K403" i="1"/>
  <c r="K404" i="1"/>
  <c r="K405" i="1"/>
  <c r="K407" i="1"/>
  <c r="K408" i="1"/>
  <c r="K409" i="1"/>
  <c r="K410" i="1"/>
  <c r="K412" i="1"/>
  <c r="K413" i="1"/>
  <c r="K416" i="1"/>
  <c r="K417" i="1"/>
  <c r="K418" i="1"/>
  <c r="K419" i="1"/>
  <c r="K420" i="1"/>
  <c r="K421" i="1"/>
  <c r="K422" i="1"/>
  <c r="K423" i="1"/>
  <c r="K424" i="1"/>
  <c r="K425" i="1"/>
  <c r="K426" i="1"/>
  <c r="K427" i="1"/>
  <c r="K428" i="1"/>
  <c r="K429" i="1"/>
  <c r="K430" i="1"/>
  <c r="K432" i="1"/>
  <c r="K433" i="1"/>
  <c r="K434" i="1"/>
  <c r="K435" i="1"/>
  <c r="K436" i="1"/>
  <c r="K437" i="1"/>
  <c r="K439" i="1"/>
  <c r="K440" i="1"/>
  <c r="K441" i="1"/>
  <c r="K442" i="1"/>
  <c r="K443" i="1"/>
  <c r="K444" i="1"/>
  <c r="K445" i="1"/>
  <c r="K446" i="1"/>
  <c r="K447" i="1"/>
  <c r="K448" i="1"/>
  <c r="K449" i="1"/>
  <c r="K450" i="1"/>
  <c r="K451" i="1"/>
  <c r="K452" i="1"/>
  <c r="K454" i="1"/>
  <c r="K455" i="1"/>
  <c r="K456" i="1"/>
  <c r="K457" i="1"/>
  <c r="K459" i="1"/>
  <c r="K460" i="1"/>
  <c r="K461" i="1"/>
  <c r="K462" i="1"/>
  <c r="K463" i="1"/>
  <c r="K464" i="1"/>
  <c r="K466" i="1"/>
  <c r="K467" i="1"/>
  <c r="K468" i="1"/>
  <c r="K470" i="1"/>
  <c r="K471" i="1"/>
  <c r="K472" i="1"/>
  <c r="K473" i="1"/>
  <c r="K474" i="1"/>
  <c r="K475" i="1"/>
  <c r="K476" i="1"/>
  <c r="K477" i="1"/>
  <c r="K478" i="1"/>
  <c r="K480" i="1"/>
  <c r="K481" i="1"/>
  <c r="K482" i="1"/>
  <c r="K483" i="1"/>
  <c r="K484" i="1"/>
  <c r="K485" i="1"/>
  <c r="K486" i="1"/>
  <c r="K487" i="1"/>
  <c r="K488" i="1"/>
  <c r="K489" i="1"/>
  <c r="K491" i="1"/>
  <c r="K492" i="1"/>
  <c r="K493" i="1"/>
  <c r="K494" i="1"/>
  <c r="K496" i="1"/>
  <c r="K497" i="1"/>
  <c r="K498" i="1"/>
  <c r="K499" i="1"/>
  <c r="K500" i="1"/>
  <c r="K501" i="1"/>
  <c r="K502" i="1"/>
  <c r="K503" i="1"/>
  <c r="K504" i="1"/>
  <c r="K505" i="1"/>
  <c r="K506" i="1"/>
  <c r="K507" i="1"/>
  <c r="K508" i="1"/>
  <c r="K509" i="1"/>
  <c r="K511" i="1"/>
  <c r="K512" i="1"/>
  <c r="K514" i="1"/>
  <c r="K515" i="1"/>
  <c r="K516" i="1"/>
  <c r="K517" i="1"/>
  <c r="K518" i="1"/>
  <c r="K519" i="1"/>
  <c r="K520" i="1"/>
  <c r="K521" i="1"/>
  <c r="K522" i="1"/>
  <c r="K523" i="1"/>
  <c r="K524" i="1"/>
  <c r="K525" i="1"/>
  <c r="K526" i="1"/>
  <c r="K527" i="1"/>
  <c r="K528" i="1"/>
  <c r="K529" i="1"/>
  <c r="K530" i="1"/>
  <c r="K533" i="1"/>
  <c r="K534" i="1"/>
  <c r="K535" i="1"/>
  <c r="K536" i="1"/>
  <c r="K537" i="1"/>
  <c r="K538" i="1"/>
  <c r="K539" i="1"/>
  <c r="K540" i="1"/>
  <c r="K541" i="1"/>
  <c r="K542" i="1"/>
  <c r="K543" i="1"/>
  <c r="K544" i="1"/>
  <c r="K545" i="1"/>
  <c r="K546" i="1"/>
  <c r="K547" i="1"/>
  <c r="K548" i="1"/>
  <c r="K549" i="1"/>
  <c r="K550" i="1"/>
  <c r="K551" i="1"/>
  <c r="K552" i="1"/>
  <c r="K553" i="1"/>
  <c r="K554" i="1"/>
  <c r="K555" i="1"/>
  <c r="K556" i="1"/>
  <c r="K557" i="1"/>
  <c r="K558" i="1"/>
  <c r="K559" i="1"/>
  <c r="K560" i="1"/>
  <c r="K561" i="1"/>
  <c r="K562" i="1"/>
  <c r="K563" i="1"/>
  <c r="K564" i="1"/>
  <c r="K565" i="1"/>
  <c r="K566" i="1"/>
  <c r="K567" i="1"/>
  <c r="K568" i="1"/>
  <c r="K569" i="1"/>
  <c r="K570" i="1"/>
  <c r="K571" i="1"/>
  <c r="K572" i="1"/>
  <c r="K573" i="1"/>
  <c r="K574" i="1"/>
  <c r="K576" i="1"/>
  <c r="K577" i="1"/>
  <c r="K578" i="1"/>
  <c r="K579" i="1"/>
  <c r="K580" i="1"/>
  <c r="K581" i="1"/>
  <c r="K582" i="1"/>
  <c r="K583" i="1"/>
  <c r="K584" i="1"/>
  <c r="K585" i="1"/>
  <c r="K586" i="1"/>
  <c r="K587" i="1"/>
  <c r="K588" i="1"/>
  <c r="K589" i="1"/>
  <c r="K590" i="1"/>
  <c r="K592" i="1"/>
  <c r="K593" i="1"/>
  <c r="K594" i="1"/>
  <c r="K595" i="1"/>
  <c r="K596" i="1"/>
  <c r="K597" i="1"/>
  <c r="K598" i="1"/>
  <c r="K599" i="1"/>
  <c r="K601" i="1"/>
  <c r="K602" i="1"/>
  <c r="K604" i="1"/>
  <c r="K605" i="1"/>
  <c r="K606" i="1"/>
  <c r="K607" i="1"/>
  <c r="K608" i="1"/>
  <c r="K609" i="1"/>
  <c r="K610" i="1"/>
  <c r="K611" i="1"/>
  <c r="K612" i="1"/>
  <c r="K613" i="1"/>
  <c r="K614" i="1"/>
  <c r="K615" i="1"/>
  <c r="K616" i="1"/>
  <c r="K617" i="1"/>
  <c r="K618" i="1"/>
  <c r="K619" i="1"/>
  <c r="K620" i="1"/>
  <c r="K621" i="1"/>
  <c r="K622" i="1"/>
  <c r="K623" i="1"/>
  <c r="K624" i="1"/>
  <c r="K625" i="1"/>
  <c r="K626" i="1"/>
  <c r="K627" i="1"/>
  <c r="K628" i="1"/>
  <c r="K629" i="1"/>
  <c r="K630" i="1"/>
  <c r="K631" i="1"/>
  <c r="K632" i="1"/>
  <c r="K633" i="1"/>
  <c r="K634" i="1"/>
  <c r="K635" i="1"/>
  <c r="K636" i="1"/>
  <c r="K637" i="1"/>
  <c r="K638" i="1"/>
  <c r="K639" i="1"/>
  <c r="K640" i="1"/>
  <c r="K641" i="1"/>
  <c r="K642" i="1"/>
  <c r="K643" i="1"/>
  <c r="K644" i="1"/>
  <c r="K645" i="1"/>
  <c r="K646" i="1"/>
  <c r="K647" i="1"/>
  <c r="K648" i="1"/>
  <c r="K649" i="1"/>
  <c r="K650" i="1"/>
  <c r="K651" i="1"/>
  <c r="K652" i="1"/>
  <c r="K653" i="1"/>
  <c r="K655" i="1"/>
  <c r="K656" i="1"/>
  <c r="K657" i="1"/>
  <c r="K658" i="1"/>
  <c r="K659" i="1"/>
  <c r="K660" i="1"/>
  <c r="K661" i="1"/>
  <c r="K662" i="1"/>
  <c r="K663" i="1"/>
  <c r="K664" i="1"/>
  <c r="K665" i="1"/>
  <c r="K666" i="1"/>
  <c r="K667" i="1"/>
  <c r="K669" i="1"/>
  <c r="K670" i="1"/>
  <c r="K671" i="1"/>
  <c r="K672" i="1"/>
  <c r="K673" i="1"/>
  <c r="K674" i="1"/>
  <c r="K675" i="1"/>
  <c r="K676" i="1"/>
  <c r="K677" i="1"/>
  <c r="K679" i="1"/>
  <c r="K680" i="1"/>
  <c r="K681" i="1"/>
  <c r="K682" i="1"/>
  <c r="K683" i="1"/>
  <c r="K684" i="1"/>
  <c r="K685" i="1"/>
  <c r="K686" i="1"/>
  <c r="K687" i="1"/>
  <c r="K688" i="1"/>
  <c r="K689" i="1"/>
  <c r="K690" i="1"/>
  <c r="K691" i="1"/>
  <c r="K692" i="1"/>
  <c r="K693" i="1"/>
  <c r="K694" i="1"/>
  <c r="K695" i="1"/>
  <c r="K696" i="1"/>
  <c r="K697" i="1"/>
  <c r="K698" i="1"/>
  <c r="K699" i="1"/>
  <c r="K700" i="1"/>
  <c r="K702" i="1"/>
  <c r="K703" i="1"/>
  <c r="K704" i="1"/>
  <c r="K705" i="1"/>
  <c r="K706" i="1"/>
  <c r="K707" i="1"/>
  <c r="K708" i="1"/>
  <c r="K710" i="1"/>
  <c r="K711" i="1"/>
  <c r="K714" i="1"/>
  <c r="K715" i="1"/>
  <c r="K716" i="1"/>
  <c r="K718" i="1"/>
  <c r="K719" i="1"/>
  <c r="K720" i="1"/>
  <c r="K721" i="1"/>
  <c r="K722" i="1"/>
  <c r="K724" i="1"/>
  <c r="K725" i="1"/>
  <c r="K726" i="1"/>
  <c r="K727" i="1"/>
  <c r="K729" i="1"/>
  <c r="K730" i="1"/>
  <c r="K732" i="1"/>
  <c r="K734" i="1"/>
  <c r="K736" i="1"/>
  <c r="K738" i="1"/>
  <c r="K739" i="1"/>
  <c r="K740" i="1"/>
  <c r="K742" i="1"/>
  <c r="K743" i="1"/>
  <c r="K745" i="1"/>
  <c r="K746" i="1"/>
  <c r="K747" i="1"/>
  <c r="K748" i="1"/>
  <c r="K749" i="1"/>
  <c r="K750" i="1"/>
  <c r="K751" i="1"/>
  <c r="K752" i="1"/>
  <c r="K753" i="1"/>
  <c r="K754" i="1"/>
  <c r="K755" i="1"/>
  <c r="K756" i="1"/>
  <c r="K757" i="1"/>
  <c r="K758" i="1"/>
  <c r="K759" i="1"/>
  <c r="K760" i="1"/>
  <c r="K761" i="1"/>
  <c r="K762" i="1"/>
  <c r="K763" i="1"/>
  <c r="K764" i="1"/>
  <c r="K765" i="1"/>
  <c r="K766" i="1"/>
  <c r="K767" i="1"/>
  <c r="K768" i="1"/>
  <c r="K769" i="1"/>
  <c r="K770" i="1"/>
  <c r="K771" i="1"/>
  <c r="K772" i="1"/>
  <c r="K773" i="1"/>
  <c r="K774" i="1"/>
  <c r="K775" i="1"/>
  <c r="K776" i="1"/>
  <c r="K777" i="1"/>
  <c r="K778" i="1"/>
  <c r="K779" i="1"/>
  <c r="K780" i="1"/>
  <c r="K781" i="1"/>
  <c r="K782" i="1"/>
  <c r="K783" i="1"/>
  <c r="K784" i="1"/>
  <c r="K785" i="1"/>
  <c r="K786" i="1"/>
  <c r="K787" i="1"/>
  <c r="K788" i="1"/>
  <c r="K789" i="1"/>
  <c r="K790" i="1"/>
  <c r="K791" i="1"/>
  <c r="K792" i="1"/>
  <c r="K793" i="1"/>
  <c r="K794" i="1"/>
  <c r="K795" i="1"/>
  <c r="K796" i="1"/>
  <c r="K798" i="1"/>
  <c r="K800" i="1"/>
  <c r="K801" i="1"/>
  <c r="K802" i="1"/>
  <c r="K803" i="1"/>
  <c r="K804" i="1"/>
  <c r="K805" i="1"/>
  <c r="K806" i="1"/>
  <c r="K807" i="1"/>
  <c r="K808" i="1"/>
  <c r="K809" i="1"/>
  <c r="K810" i="1"/>
  <c r="K811" i="1"/>
  <c r="K812" i="1"/>
  <c r="K813" i="1"/>
  <c r="K815" i="1"/>
  <c r="K816" i="1"/>
  <c r="K817" i="1"/>
  <c r="K818" i="1"/>
  <c r="K820" i="1"/>
  <c r="K821" i="1"/>
  <c r="K822" i="1"/>
  <c r="K823" i="1"/>
  <c r="K824" i="1"/>
  <c r="K825" i="1"/>
  <c r="K826" i="1"/>
  <c r="K827" i="1"/>
  <c r="K828" i="1"/>
  <c r="K829" i="1"/>
  <c r="K830" i="1"/>
  <c r="K831" i="1"/>
  <c r="K833" i="1"/>
  <c r="K834" i="1"/>
  <c r="K835" i="1"/>
  <c r="K836" i="1"/>
  <c r="K837" i="1"/>
  <c r="K838" i="1"/>
  <c r="K840" i="1"/>
  <c r="K841" i="1"/>
  <c r="K842" i="1"/>
  <c r="K843" i="1"/>
  <c r="K844" i="1"/>
  <c r="K846" i="1"/>
  <c r="K847" i="1"/>
  <c r="K848" i="1"/>
  <c r="K849" i="1"/>
  <c r="K850" i="1"/>
  <c r="K851" i="1"/>
  <c r="K852" i="1"/>
  <c r="K853" i="1"/>
  <c r="K854" i="1"/>
  <c r="K855" i="1"/>
  <c r="K856" i="1"/>
  <c r="K857" i="1"/>
  <c r="K858" i="1"/>
  <c r="K859" i="1"/>
  <c r="K860" i="1"/>
  <c r="K861" i="1"/>
  <c r="K862" i="1"/>
  <c r="K863" i="1"/>
  <c r="K864" i="1"/>
  <c r="K865" i="1"/>
  <c r="K866" i="1"/>
  <c r="K867" i="1"/>
  <c r="K868" i="1"/>
  <c r="K869" i="1"/>
  <c r="K870" i="1"/>
  <c r="K871" i="1"/>
  <c r="K872" i="1"/>
  <c r="K874" i="1"/>
  <c r="K875" i="1"/>
  <c r="K876" i="1"/>
  <c r="K877" i="1"/>
  <c r="K878" i="1"/>
  <c r="K879" i="1"/>
  <c r="K880" i="1"/>
  <c r="K881" i="1"/>
  <c r="K882" i="1"/>
  <c r="K883" i="1"/>
  <c r="K884" i="1"/>
  <c r="K885" i="1"/>
  <c r="K886" i="1"/>
  <c r="K887" i="1"/>
  <c r="K888" i="1"/>
  <c r="K889" i="1"/>
  <c r="K890" i="1"/>
  <c r="K891" i="1"/>
  <c r="K892" i="1"/>
  <c r="K893" i="1"/>
  <c r="K894" i="1"/>
  <c r="K895" i="1"/>
  <c r="K896" i="1"/>
  <c r="K897" i="1"/>
  <c r="K898" i="1"/>
  <c r="K899" i="1"/>
  <c r="K900" i="1"/>
  <c r="K901" i="1"/>
  <c r="K902" i="1"/>
  <c r="K903" i="1"/>
  <c r="K904" i="1"/>
  <c r="K905" i="1"/>
  <c r="K906" i="1"/>
  <c r="K907" i="1"/>
  <c r="K908" i="1"/>
  <c r="K909" i="1"/>
  <c r="K910" i="1"/>
  <c r="K911" i="1"/>
  <c r="K912" i="1"/>
  <c r="K913" i="1"/>
  <c r="K914" i="1"/>
  <c r="K915" i="1"/>
  <c r="K916" i="1"/>
  <c r="K917" i="1"/>
  <c r="K918" i="1"/>
  <c r="K919" i="1"/>
  <c r="K920" i="1"/>
  <c r="K921" i="1"/>
  <c r="K922" i="1"/>
  <c r="K923" i="1"/>
  <c r="K924" i="1"/>
  <c r="K925" i="1"/>
  <c r="K926" i="1"/>
  <c r="K927" i="1"/>
  <c r="K928" i="1"/>
  <c r="K929" i="1"/>
  <c r="K930" i="1"/>
  <c r="K931" i="1"/>
  <c r="K932" i="1"/>
  <c r="K933" i="1"/>
  <c r="K935" i="1"/>
  <c r="K936" i="1"/>
  <c r="K937" i="1"/>
  <c r="K938" i="1"/>
  <c r="K939" i="1"/>
  <c r="K940" i="1"/>
  <c r="K941" i="1"/>
  <c r="K942" i="1"/>
  <c r="K943" i="1"/>
  <c r="K944" i="1"/>
  <c r="K945" i="1"/>
  <c r="K946" i="1"/>
  <c r="K947" i="1"/>
  <c r="K948" i="1"/>
  <c r="K949" i="1"/>
  <c r="K950" i="1"/>
  <c r="K951" i="1"/>
  <c r="K953" i="1"/>
  <c r="K954" i="1"/>
  <c r="K955" i="1"/>
  <c r="K956" i="1"/>
  <c r="K957" i="1"/>
  <c r="K958" i="1"/>
  <c r="K959" i="1"/>
  <c r="K960" i="1"/>
  <c r="K961" i="1"/>
  <c r="K962" i="1"/>
  <c r="K963" i="1"/>
  <c r="K964" i="1"/>
  <c r="K965" i="1"/>
  <c r="K966" i="1"/>
  <c r="K967" i="1"/>
  <c r="K968" i="1"/>
  <c r="K969" i="1"/>
  <c r="K971" i="1"/>
  <c r="K972" i="1"/>
  <c r="K973" i="1"/>
  <c r="K974" i="1"/>
  <c r="K975" i="1"/>
  <c r="K976" i="1"/>
  <c r="K977" i="1"/>
  <c r="K978" i="1"/>
  <c r="K980" i="1"/>
  <c r="K981" i="1"/>
  <c r="K982" i="1"/>
  <c r="K983" i="1"/>
  <c r="K984" i="1"/>
  <c r="K985" i="1"/>
  <c r="K987" i="1"/>
  <c r="K988" i="1"/>
  <c r="K989" i="1"/>
  <c r="K990" i="1"/>
  <c r="K991" i="1"/>
  <c r="K992" i="1"/>
  <c r="K993" i="1"/>
  <c r="K994" i="1"/>
  <c r="K996" i="1"/>
  <c r="K997" i="1"/>
  <c r="K999" i="1"/>
  <c r="K1000" i="1"/>
  <c r="K1001" i="1"/>
  <c r="K1002" i="1"/>
  <c r="K1003" i="1"/>
  <c r="K1004" i="1"/>
  <c r="K1005" i="1"/>
  <c r="K1006" i="1"/>
  <c r="K1007" i="1"/>
  <c r="K1008" i="1"/>
  <c r="K1009" i="1"/>
  <c r="K1010" i="1"/>
  <c r="K1011" i="1"/>
  <c r="K1012" i="1"/>
  <c r="K1013" i="1"/>
  <c r="K1014" i="1"/>
  <c r="K1015" i="1"/>
  <c r="K1016" i="1"/>
  <c r="K1017" i="1"/>
  <c r="K1018" i="1"/>
  <c r="K1019" i="1"/>
  <c r="K1020" i="1"/>
  <c r="K1021" i="1"/>
  <c r="K1022" i="1"/>
  <c r="K1023" i="1"/>
  <c r="K1024" i="1"/>
  <c r="K1025" i="1"/>
  <c r="K1026" i="1"/>
  <c r="K1027" i="1"/>
  <c r="K1028" i="1"/>
  <c r="K1029" i="1"/>
  <c r="K1030" i="1"/>
  <c r="K1031" i="1"/>
  <c r="K1033" i="1"/>
  <c r="K1034" i="1"/>
  <c r="K1035" i="1"/>
  <c r="K1036" i="1"/>
  <c r="K1037" i="1"/>
  <c r="K1038" i="1"/>
  <c r="K1039" i="1"/>
  <c r="K1040" i="1"/>
  <c r="K15" i="1"/>
  <c r="O1009" i="1"/>
  <c r="O1010" i="1" s="1"/>
  <c r="O1011" i="1" s="1"/>
  <c r="O1012" i="1" s="1"/>
  <c r="O1013" i="1" s="1"/>
  <c r="O1014" i="1" s="1"/>
  <c r="O1015" i="1" s="1"/>
  <c r="O1016" i="1" s="1"/>
  <c r="O1017" i="1" s="1"/>
  <c r="O1018" i="1" s="1"/>
  <c r="O1019" i="1" s="1"/>
  <c r="O1020" i="1" s="1"/>
  <c r="O1021" i="1" s="1"/>
  <c r="O1022" i="1" s="1"/>
  <c r="O1023" i="1" s="1"/>
  <c r="O1024" i="1" s="1"/>
  <c r="O1025" i="1" s="1"/>
  <c r="O1026" i="1" s="1"/>
  <c r="O1027" i="1" s="1"/>
  <c r="O1006" i="1"/>
  <c r="O1003" i="1"/>
  <c r="O1000" i="1"/>
  <c r="O874" i="1"/>
  <c r="O875" i="1" s="1"/>
  <c r="O876" i="1" s="1"/>
  <c r="O877" i="1" s="1"/>
  <c r="O878" i="1" s="1"/>
  <c r="O879" i="1" s="1"/>
  <c r="O880" i="1" s="1"/>
  <c r="O881" i="1" s="1"/>
  <c r="O882" i="1" s="1"/>
  <c r="O883" i="1" s="1"/>
  <c r="O884" i="1" s="1"/>
  <c r="O885" i="1" s="1"/>
  <c r="O886" i="1" s="1"/>
  <c r="O887" i="1" s="1"/>
  <c r="O888" i="1" s="1"/>
  <c r="O889" i="1" s="1"/>
  <c r="O890" i="1" s="1"/>
  <c r="O891" i="1" s="1"/>
  <c r="O892" i="1" s="1"/>
  <c r="O893" i="1" s="1"/>
  <c r="O894" i="1" s="1"/>
  <c r="O895" i="1" s="1"/>
  <c r="O896" i="1" s="1"/>
  <c r="O897" i="1" s="1"/>
  <c r="O898" i="1" s="1"/>
  <c r="O899" i="1" s="1"/>
  <c r="O900" i="1" s="1"/>
  <c r="O901" i="1" s="1"/>
  <c r="O902" i="1" s="1"/>
  <c r="O903" i="1" s="1"/>
  <c r="O904" i="1" s="1"/>
  <c r="O905" i="1" s="1"/>
  <c r="O906" i="1" s="1"/>
  <c r="O907" i="1" s="1"/>
  <c r="O908" i="1" s="1"/>
  <c r="O909" i="1" s="1"/>
  <c r="O910" i="1" s="1"/>
  <c r="O911" i="1" s="1"/>
  <c r="O912" i="1" s="1"/>
  <c r="O913" i="1" s="1"/>
  <c r="O914" i="1" s="1"/>
  <c r="O915" i="1" s="1"/>
  <c r="O916" i="1" s="1"/>
  <c r="O917" i="1" s="1"/>
  <c r="O918" i="1" s="1"/>
  <c r="O919" i="1" s="1"/>
  <c r="O920" i="1" s="1"/>
  <c r="O921" i="1" s="1"/>
  <c r="O922" i="1" s="1"/>
  <c r="O923" i="1" s="1"/>
  <c r="O924" i="1" s="1"/>
  <c r="O925" i="1" s="1"/>
  <c r="O926" i="1" s="1"/>
  <c r="O927" i="1" s="1"/>
  <c r="O928" i="1" s="1"/>
  <c r="O929" i="1" s="1"/>
  <c r="O930" i="1" s="1"/>
  <c r="O931" i="1" s="1"/>
  <c r="O932" i="1" s="1"/>
  <c r="O933" i="1" s="1"/>
  <c r="O838" i="1"/>
  <c r="O834" i="1"/>
  <c r="O835" i="1" s="1"/>
  <c r="O821" i="1"/>
  <c r="O822" i="1" s="1"/>
  <c r="O823" i="1" s="1"/>
  <c r="O824" i="1" s="1"/>
  <c r="O825" i="1" s="1"/>
  <c r="O826" i="1" s="1"/>
  <c r="O827" i="1" s="1"/>
  <c r="O828" i="1" s="1"/>
  <c r="O829" i="1" s="1"/>
  <c r="O830" i="1" s="1"/>
  <c r="O831" i="1" s="1"/>
  <c r="O816" i="1"/>
  <c r="O817" i="1" s="1"/>
  <c r="O818" i="1" s="1"/>
  <c r="O801" i="1"/>
  <c r="Q387" i="1"/>
  <c r="G387" i="1" s="1"/>
  <c r="H387" i="1" s="1"/>
  <c r="Q377" i="1"/>
  <c r="G377" i="1" s="1"/>
  <c r="H377" i="1" s="1"/>
  <c r="O322" i="1"/>
  <c r="O323" i="1" s="1"/>
  <c r="O324" i="1" s="1"/>
  <c r="O325" i="1" s="1"/>
  <c r="O326" i="1" s="1"/>
  <c r="O327" i="1" s="1"/>
  <c r="O328" i="1" s="1"/>
  <c r="O329" i="1" s="1"/>
  <c r="O330" i="1" s="1"/>
  <c r="O331" i="1" s="1"/>
  <c r="O332" i="1" s="1"/>
  <c r="O333" i="1" s="1"/>
  <c r="O334" i="1" s="1"/>
  <c r="O335" i="1" s="1"/>
  <c r="O336" i="1" s="1"/>
  <c r="O337" i="1" s="1"/>
  <c r="O338" i="1" s="1"/>
  <c r="O339" i="1" s="1"/>
  <c r="O340" i="1" s="1"/>
  <c r="O341" i="1" s="1"/>
  <c r="O342" i="1" s="1"/>
  <c r="O343" i="1" s="1"/>
  <c r="O344" i="1" s="1"/>
  <c r="O307" i="1"/>
  <c r="O308" i="1" s="1"/>
  <c r="O309" i="1" s="1"/>
  <c r="O310" i="1" s="1"/>
  <c r="O311" i="1" s="1"/>
  <c r="O312" i="1" s="1"/>
  <c r="O313" i="1" s="1"/>
  <c r="O314" i="1" s="1"/>
  <c r="O315" i="1" s="1"/>
  <c r="O316" i="1" s="1"/>
  <c r="O317" i="1" s="1"/>
  <c r="O318" i="1" s="1"/>
  <c r="O319" i="1" s="1"/>
  <c r="O320" i="1" s="1"/>
  <c r="O305" i="1"/>
  <c r="K377" i="1" l="1"/>
  <c r="D377" i="1"/>
  <c r="E377" i="1" s="1"/>
  <c r="K387" i="1"/>
  <c r="D387" i="1"/>
  <c r="E387" i="1" s="1"/>
  <c r="A1009" i="1"/>
  <c r="A1010" i="1" s="1"/>
  <c r="A1011" i="1" s="1"/>
  <c r="A1012" i="1" s="1"/>
  <c r="A1013" i="1" s="1"/>
  <c r="A1014" i="1" s="1"/>
  <c r="A1015" i="1" s="1"/>
  <c r="A1016" i="1" s="1"/>
  <c r="A1017" i="1" s="1"/>
  <c r="A1018" i="1" s="1"/>
  <c r="A1019" i="1" s="1"/>
  <c r="A1020" i="1" s="1"/>
  <c r="A1021" i="1" s="1"/>
  <c r="A1022" i="1" s="1"/>
  <c r="A1023" i="1" s="1"/>
  <c r="A1024" i="1" s="1"/>
  <c r="A1025" i="1" s="1"/>
  <c r="A1026" i="1" s="1"/>
  <c r="A1027" i="1" s="1"/>
  <c r="A1006" i="1"/>
  <c r="A1003" i="1"/>
  <c r="A1000" i="1"/>
  <c r="A874" i="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838" i="1"/>
  <c r="A834" i="1"/>
  <c r="A835" i="1" s="1"/>
  <c r="A821" i="1"/>
  <c r="A822" i="1" s="1"/>
  <c r="A823" i="1" s="1"/>
  <c r="A824" i="1" s="1"/>
  <c r="A825" i="1" s="1"/>
  <c r="A826" i="1" s="1"/>
  <c r="A827" i="1" s="1"/>
  <c r="A828" i="1" s="1"/>
  <c r="A829" i="1" s="1"/>
  <c r="A830" i="1" s="1"/>
  <c r="A831" i="1" s="1"/>
  <c r="A816" i="1"/>
  <c r="A817" i="1" s="1"/>
  <c r="A818" i="1" s="1"/>
  <c r="A801" i="1"/>
  <c r="A322" i="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07" i="1"/>
  <c r="A308" i="1" s="1"/>
  <c r="A309" i="1" s="1"/>
  <c r="A310" i="1" s="1"/>
  <c r="A311" i="1" s="1"/>
  <c r="A312" i="1" s="1"/>
  <c r="A313" i="1" s="1"/>
  <c r="A314" i="1" s="1"/>
  <c r="A315" i="1" s="1"/>
  <c r="A316" i="1" s="1"/>
  <c r="A317" i="1" s="1"/>
  <c r="A318" i="1" s="1"/>
  <c r="A319" i="1" s="1"/>
  <c r="A320" i="1" s="1"/>
  <c r="A305" i="1"/>
</calcChain>
</file>

<file path=xl/sharedStrings.xml><?xml version="1.0" encoding="utf-8"?>
<sst xmlns="http://schemas.openxmlformats.org/spreadsheetml/2006/main" count="4334" uniqueCount="1214">
  <si>
    <t xml:space="preserve">                                                                                  Утверждаю </t>
  </si>
  <si>
    <t xml:space="preserve">                                                                         Прейскурант</t>
  </si>
  <si>
    <t>на медицинские услуги обособленного подразделения "Медицинский центр" ФГБУ "МФК Минфина России"</t>
  </si>
  <si>
    <t xml:space="preserve">г. Москва, ул. Ильинка, д. 9, стр. 1, </t>
  </si>
  <si>
    <t>Код услуги</t>
  </si>
  <si>
    <t>Услуга</t>
  </si>
  <si>
    <t>Стоимость в рублях</t>
  </si>
  <si>
    <t xml:space="preserve">Терапия </t>
  </si>
  <si>
    <t>Приём врача-терапевта первичный, амбулаторный</t>
  </si>
  <si>
    <t>Приём врача-терапевта повторный, амбулаторный</t>
  </si>
  <si>
    <t>Прием врача-терапевта, диспансерный</t>
  </si>
  <si>
    <t>Прием врача-терапевта, профилактический</t>
  </si>
  <si>
    <t>Прием врача-профпатолога</t>
  </si>
  <si>
    <t>Прием врача-профпатолога, повторный</t>
  </si>
  <si>
    <t>Прием врача-профпатолога, диспансерный</t>
  </si>
  <si>
    <t>Прием врача-профпатолога, профилактический</t>
  </si>
  <si>
    <t>Прием-врача кардиолога, первичный</t>
  </si>
  <si>
    <t xml:space="preserve">Прием-врача кардиолога, повторный </t>
  </si>
  <si>
    <t>Прием врача по результатам обследований (в т.ч. врача специалиста)</t>
  </si>
  <si>
    <t>Прием врача-гастроэнтеролога первичный, амбулаторный</t>
  </si>
  <si>
    <t>Прием врача-гастроэнтеролога повторный, амбулаторный</t>
  </si>
  <si>
    <t xml:space="preserve">Эндокринология </t>
  </si>
  <si>
    <t>Прием врача-эндокринолога, первичный, амбулаторный</t>
  </si>
  <si>
    <t>Прием врача-эндокринолога, повторный, амбулаторный</t>
  </si>
  <si>
    <t>Прием врача-эндокринолога, диспансерный</t>
  </si>
  <si>
    <t>Прием врача-эндокринолога, профилактический</t>
  </si>
  <si>
    <t>Обучение пациента определению глюкозы крови экспресс-методом</t>
  </si>
  <si>
    <t>Обучение пациента пользованию шприцем-ручкой</t>
  </si>
  <si>
    <t>Неврология, Психиатрия</t>
  </si>
  <si>
    <t xml:space="preserve">Прием врача-невролога, первичный, амбулаторный </t>
  </si>
  <si>
    <t xml:space="preserve">Прием врача-невролога, повторный, амбулаторный </t>
  </si>
  <si>
    <t>Прием врача-невролога, диспансерный</t>
  </si>
  <si>
    <t>Прием врача-невролога, профилактический</t>
  </si>
  <si>
    <t>Прием врача психиатра-нарколога, первичный, амбулаторный</t>
  </si>
  <si>
    <t>Прием врача психиатра-нарколога, повторный, амбулаторный</t>
  </si>
  <si>
    <t>Прием врача психиатра-нарколога, диспансерный</t>
  </si>
  <si>
    <t>Прием врача психиатра-нарколога, профилактический</t>
  </si>
  <si>
    <t>Прием врача психиатра, первичный, амбулаторный</t>
  </si>
  <si>
    <t>Прием врача психиатра, повторный, амбулаторный</t>
  </si>
  <si>
    <t>Прием врача психиатра, диспансерный</t>
  </si>
  <si>
    <t>Прием врача психиатра, профилактический</t>
  </si>
  <si>
    <t>Блокада паравертебральная (без стоимости препарата)</t>
  </si>
  <si>
    <t>Блокада мышечная (без стоимости препарата)</t>
  </si>
  <si>
    <t>Блокада околосуставная (без стоимости препарата)</t>
  </si>
  <si>
    <t>Блокада подкожная (без стоимости препарата)</t>
  </si>
  <si>
    <t xml:space="preserve">Хирургия, Флебология </t>
  </si>
  <si>
    <t>Прием врача-хирурга, первичный, амбулаторный</t>
  </si>
  <si>
    <t>Прием врача-хирурга, повторный, амбулаторный</t>
  </si>
  <si>
    <t>Прием врача-хирурга, диспансерный</t>
  </si>
  <si>
    <t>Прием врача-хирурга, профилактический</t>
  </si>
  <si>
    <t>Аппликационная анестезия</t>
  </si>
  <si>
    <t>Инфильтрационная анестезия</t>
  </si>
  <si>
    <t>Проводниковая анестезия</t>
  </si>
  <si>
    <t>Первичная хирургическая обработка раны до 4 см</t>
  </si>
  <si>
    <t>Первичная хирургическая обработка раны более 4 см</t>
  </si>
  <si>
    <t>Первичная хирургическая обработка  раны до 4 см с ушиванием</t>
  </si>
  <si>
    <t>Первичная хирургическая обработка раны более 4 см с ушиванием</t>
  </si>
  <si>
    <t xml:space="preserve">Первичная хирургическая обработка ожогов I-II степени </t>
  </si>
  <si>
    <t xml:space="preserve">Первичная хирургическая обработка ожогов III-IV степени </t>
  </si>
  <si>
    <t>Удаление инородного тела мягких тканей без рассечения</t>
  </si>
  <si>
    <t>Удаление инородного тела мягких тканей с рассечением</t>
  </si>
  <si>
    <t>Наложение швов</t>
  </si>
  <si>
    <t>Снятие швов</t>
  </si>
  <si>
    <t>Забор материала на бактериологическое исследование</t>
  </si>
  <si>
    <t>Забор материала на гистологическое исследование</t>
  </si>
  <si>
    <t>Забор и консервация материала на цитологическое исследование</t>
  </si>
  <si>
    <t>Наложение малой асептической повязки</t>
  </si>
  <si>
    <t>Наложение большой асептической повязки</t>
  </si>
  <si>
    <t xml:space="preserve">Наложение послеоперационной спиртовой повязки </t>
  </si>
  <si>
    <t>Перевязка малой гнойной раны</t>
  </si>
  <si>
    <t>Перевязка большой гнойной раны</t>
  </si>
  <si>
    <t>Наложение фиксирующей повязки</t>
  </si>
  <si>
    <t>Наложение лекарственной повязки</t>
  </si>
  <si>
    <t>Малая гнойная операция</t>
  </si>
  <si>
    <t>Большая гнойная операция</t>
  </si>
  <si>
    <t>Удаление доброкачественной опухали до 3 см</t>
  </si>
  <si>
    <t>Удаление доброкачественной опухали более 3 см</t>
  </si>
  <si>
    <t>Вскрытие гематомы</t>
  </si>
  <si>
    <t>Удаление одной ногтевой пластины</t>
  </si>
  <si>
    <t>Операция при вросшем ногте</t>
  </si>
  <si>
    <t>Лечебная пункция кист, гематом</t>
  </si>
  <si>
    <t>Пункция сустава и суставных сумок</t>
  </si>
  <si>
    <t xml:space="preserve">Пункция сустава с введением лекарственных препаратов </t>
  </si>
  <si>
    <t>Пункционная биопсия кожи, мягких тканей, поверхностных новообразований</t>
  </si>
  <si>
    <t>Околосуставное введение лекарственных препаратов</t>
  </si>
  <si>
    <t>Транспортная иммобилизация при травмах</t>
  </si>
  <si>
    <t>Вправление вывихов малых суставов</t>
  </si>
  <si>
    <t>Вскрытие подкожного парапроктита</t>
  </si>
  <si>
    <t>Наложение лекарственного компресса</t>
  </si>
  <si>
    <t>Снятие гипсовой лонгеты</t>
  </si>
  <si>
    <t>Наложение косметического шва до 3 см.</t>
  </si>
  <si>
    <t>Косметология рубцов</t>
  </si>
  <si>
    <t>Удаление кожных новообразований по косметическим показаниям</t>
  </si>
  <si>
    <t>Прокалывание мочек ушей (1 ед.)</t>
  </si>
  <si>
    <t>Склеротерапия вен нижних конечностей (1ед)</t>
  </si>
  <si>
    <t>Склеротерапия телеанглоэктазии (1 область)</t>
  </si>
  <si>
    <t>Некрэктомия</t>
  </si>
  <si>
    <t xml:space="preserve">Новокаиновая блокада </t>
  </si>
  <si>
    <t>Тромбэктомия геморроидального узла</t>
  </si>
  <si>
    <t>Сведение краев раны стерильным пластырем</t>
  </si>
  <si>
    <t>Эластическое компрессионное бинтование конечностей</t>
  </si>
  <si>
    <t>Вскрытие карбункула, флегмона с дренированием</t>
  </si>
  <si>
    <t>Перевязка трофических язв с использованием коллагеновых губок</t>
  </si>
  <si>
    <t>Тонкоигольная асспирационная пункционная биопсия (ТАПБ)опухолевидных образований щитовидной железы (ЩЖ)</t>
  </si>
  <si>
    <t>Склеротерапия при кистах и солидно-кистозных опухолях ЩЖ, боковых и срединных кистах шеи</t>
  </si>
  <si>
    <t>Фотодинамическая терапия (ФТД) при узловом и многоузловом (МНЗ) нетоксическом зобе и доброкачественных аденом щитовидной железы (ЩЖ)</t>
  </si>
  <si>
    <t>Выполнение лечебно-диагностических манипуляций под ультразвуковым контролем</t>
  </si>
  <si>
    <t>Склеротерапия гигромы</t>
  </si>
  <si>
    <t>Удаление кожных новообразований электрокоагулятором</t>
  </si>
  <si>
    <t>Удаление кожных новообразований лазернымскальпелем</t>
  </si>
  <si>
    <t>Эхосклеротерапия</t>
  </si>
  <si>
    <t>Микросклеротерапия</t>
  </si>
  <si>
    <t>Лазерная коагуляция вен нижней конечности (1 категория)</t>
  </si>
  <si>
    <t>Лазерная коагуляция вен нижней конечности (2 категория)</t>
  </si>
  <si>
    <t>Лазерная коагуляция вен нижней конечности (3 категория)</t>
  </si>
  <si>
    <t>Лазерная коагуляция вен нижней конечности (4 категория)</t>
  </si>
  <si>
    <t xml:space="preserve">Гинекология </t>
  </si>
  <si>
    <t>Прием врача-акушера-гинеколога  первичный, амбулаторный</t>
  </si>
  <si>
    <t>Прием врача-акушера-гинеколога  повторный, амбулаторный</t>
  </si>
  <si>
    <t>Прием врача-акушера-гинеколога, диспансерный</t>
  </si>
  <si>
    <t>Прием врача-акушера-гинеколога, профилактический</t>
  </si>
  <si>
    <t>Кольпоскопия простая</t>
  </si>
  <si>
    <t xml:space="preserve">Кольпоскопия расширенная </t>
  </si>
  <si>
    <t>Лечебная ванночка</t>
  </si>
  <si>
    <t>Послеоперационная обработка шейки матки и влагалища</t>
  </si>
  <si>
    <t>Биопсия шейки матки</t>
  </si>
  <si>
    <t>Введение тампона или аппликация лекарственных веществ</t>
  </si>
  <si>
    <t xml:space="preserve">Постановка Шиллер - теста </t>
  </si>
  <si>
    <t xml:space="preserve">Взятие материала на флору </t>
  </si>
  <si>
    <t>Введение или извлечение пессария</t>
  </si>
  <si>
    <t xml:space="preserve">Взятие мазка на цитологию </t>
  </si>
  <si>
    <t xml:space="preserve">Введение внутриматочной спирали </t>
  </si>
  <si>
    <t xml:space="preserve">Удаление внутриматочной спирали </t>
  </si>
  <si>
    <t xml:space="preserve">Взятие материала из цервикального канала на инфекции, передающиеся половым путем </t>
  </si>
  <si>
    <t>Гинекологический массаж (за 1 процедуру)</t>
  </si>
  <si>
    <t>Инъекция в шейку матки</t>
  </si>
  <si>
    <t>Проведение гормональных проб</t>
  </si>
  <si>
    <t>Ректовагинальный осмотр</t>
  </si>
  <si>
    <t>Вскрытие Ov.Nabothi</t>
  </si>
  <si>
    <t>Лечение эрозии шейки матки солковагином</t>
  </si>
  <si>
    <t>Назначение схемы лечения заболеваний, передающихся половым путем (1 инфекция)</t>
  </si>
  <si>
    <t>Удаление инородного тела из влагалища</t>
  </si>
  <si>
    <t>Аспирационная биопсия эндометрия</t>
  </si>
  <si>
    <t>Взятие материала из цервикального канала на посев и чувствительность к антибиотикам</t>
  </si>
  <si>
    <t xml:space="preserve">Урология </t>
  </si>
  <si>
    <t>Прием врача -уролога, первичный, амбулаторный</t>
  </si>
  <si>
    <t>Прием врача -уролога, повторный, амбулаторный</t>
  </si>
  <si>
    <t>Прием врача-уролога, диспансерный</t>
  </si>
  <si>
    <t>Прием врача-уролога, профилактический</t>
  </si>
  <si>
    <t>Взятие секрета простаты</t>
  </si>
  <si>
    <t xml:space="preserve">Инстилляция лекарственных средств в мочевой пузырь </t>
  </si>
  <si>
    <t>Цистоскопия смотровая ( женщины)</t>
  </si>
  <si>
    <t>Цистоскопия смотровая ( мужчины)</t>
  </si>
  <si>
    <t>Цистоскопия с выполнением биопсии мочевого пузыря (женщины)</t>
  </si>
  <si>
    <t>Цистоскопия с выполнением биопсии мочевого пузыря (мужчины)</t>
  </si>
  <si>
    <t>Удаление кондиломы (одной)</t>
  </si>
  <si>
    <t>Выправление парафимоза</t>
  </si>
  <si>
    <t xml:space="preserve">Взятие мазков,соскобов из уретры </t>
  </si>
  <si>
    <t>Массаж простаты (один сеанс)</t>
  </si>
  <si>
    <t>Пункция гидроцеле</t>
  </si>
  <si>
    <t>Катетеризация мочевого пузыря мужчинам</t>
  </si>
  <si>
    <t>Катетеризация мочевого пузыря женщинам</t>
  </si>
  <si>
    <t>Замена цистостомического дренажа</t>
  </si>
  <si>
    <t>Перевязки после урологических операций, снятие швов</t>
  </si>
  <si>
    <t>Рассечение ущемляющего кольца при парафимозе</t>
  </si>
  <si>
    <t>Пластика кроткой уздечки</t>
  </si>
  <si>
    <t>ЛОД-терапия</t>
  </si>
  <si>
    <t>Лазеротерапия</t>
  </si>
  <si>
    <t>Электростимуляция для лечения недержания мочи</t>
  </si>
  <si>
    <t>Измерения скорости потока мочи (урифлоуметрия)</t>
  </si>
  <si>
    <t>Бужирование уретры</t>
  </si>
  <si>
    <t>Диафаноскопия мошонки (диагностика водянки яичка)</t>
  </si>
  <si>
    <t>Инстилляция лекарственных средств в уретру</t>
  </si>
  <si>
    <t xml:space="preserve">Оториноларингология </t>
  </si>
  <si>
    <t xml:space="preserve">Прием врача - оториноларинголога, первичный, амбулаторный </t>
  </si>
  <si>
    <t xml:space="preserve">Прием врача - оториноларинголога, повторный, амбулаторный </t>
  </si>
  <si>
    <t>Прием врача-оториноларинголога, диспансерный</t>
  </si>
  <si>
    <t>Прием врача-оториноларинголога, профилактический</t>
  </si>
  <si>
    <t xml:space="preserve">Анестезия проводниковая </t>
  </si>
  <si>
    <t xml:space="preserve">Анестезия инфильтрационная </t>
  </si>
  <si>
    <t xml:space="preserve">Анастезия аппликационная </t>
  </si>
  <si>
    <t>Инстиляция и аппликация лекарственных средств</t>
  </si>
  <si>
    <t>Биопсия тканей при выявлении новообразований ЛОР-органов</t>
  </si>
  <si>
    <t>Пункционная биопсия.</t>
  </si>
  <si>
    <t>Диагностическая аспирационная биопсия</t>
  </si>
  <si>
    <t>Забор материала на цитологическое исследование</t>
  </si>
  <si>
    <t>Забор материала на флору</t>
  </si>
  <si>
    <t>Диагностическая пункция верхнечелюстной пазухи</t>
  </si>
  <si>
    <t>Промывание верхнечелюстной пазухи носа</t>
  </si>
  <si>
    <t>Передняя тампонада носа (в т.ч. после кровотечения)</t>
  </si>
  <si>
    <t>Задняя тампонада носа (в т.ч. после кровотечения)</t>
  </si>
  <si>
    <t>Гальванокаустика носовых раковин (односторонняя)</t>
  </si>
  <si>
    <t>Удаление инородного тела из носа</t>
  </si>
  <si>
    <t xml:space="preserve">Промывание миндалин лекарственными веществами  </t>
  </si>
  <si>
    <t>Удаление инородного тела из глотки</t>
  </si>
  <si>
    <t>Удаление инородного тела из гортани</t>
  </si>
  <si>
    <t>Проверка слуха камертоном</t>
  </si>
  <si>
    <t>Импедансометрия</t>
  </si>
  <si>
    <t>Исследование вестибулярного аппарата методом вращения кресла Барани</t>
  </si>
  <si>
    <t xml:space="preserve">Вскрытие паратонзилярного абсцесса </t>
  </si>
  <si>
    <t xml:space="preserve">Пневмомассаж барабанной перепонки </t>
  </si>
  <si>
    <t>Продувание по Политцеру</t>
  </si>
  <si>
    <t>Удаление серной пробки (одно ухо)</t>
  </si>
  <si>
    <t>Диагностическая катетеризация слуховой трубы</t>
  </si>
  <si>
    <t>Промывание аттика лекарственными веществами</t>
  </si>
  <si>
    <t>Парацентез барабанной перепонки</t>
  </si>
  <si>
    <t>Вскрытие гематомы, абсцесса, фурункула ЛОР-органов</t>
  </si>
  <si>
    <t>Удаление инородного тела из уха (1 процедура)</t>
  </si>
  <si>
    <t xml:space="preserve">Туалет среднего уха </t>
  </si>
  <si>
    <t>Тональная пороговая аудиометрия с тестом Вебера</t>
  </si>
  <si>
    <t>Проверка проходимости евстахиевой трубы</t>
  </si>
  <si>
    <t>Замена трахеостомической трубки (туалет трахеостомы) со стоимостью трубки</t>
  </si>
  <si>
    <t>Диатермокоагуляция доброкачественных опухолей (1 единица)</t>
  </si>
  <si>
    <t>Зондирование околоносовых пазух</t>
  </si>
  <si>
    <t>Аспирация содержимого электроотсосом</t>
  </si>
  <si>
    <t>Туалет уха  после радикальной операции при наружном отите</t>
  </si>
  <si>
    <t>Эндоларингиальное хирургическое вмешательство 1 сеанс</t>
  </si>
  <si>
    <t>Диагностическая фиброларингоскопия</t>
  </si>
  <si>
    <t>Фиброларингоскопия с биопсией</t>
  </si>
  <si>
    <t>Фото слайд фибролярингоскопии /ФЛС/ (без стоимости исследования)</t>
  </si>
  <si>
    <t>Блокада задней стенки глотки (1 процедура)</t>
  </si>
  <si>
    <t>Репозиция костей носа после свежих травм</t>
  </si>
  <si>
    <t>Промывание полости носа методом перемещения (1 процедура)</t>
  </si>
  <si>
    <t>Вскрытие внутриминдаликового абсцесса</t>
  </si>
  <si>
    <t>Перевязка гнойных ран</t>
  </si>
  <si>
    <t>Удаление образований глотки и носа без стоимости гистологического исследавания (1 единица)</t>
  </si>
  <si>
    <t>Внутригортанные вливания</t>
  </si>
  <si>
    <t>Удаление доброкачественных новообразований кожи носовой, околоносовой, ушной и околоушной областей (1 единица)</t>
  </si>
  <si>
    <t>Радиоволновая  обработка гранул задней стенки глотки (1 процедура)</t>
  </si>
  <si>
    <t>Дренажный метод лечения гайморита</t>
  </si>
  <si>
    <t>Полипотомия носа (односторонняя)</t>
  </si>
  <si>
    <t>Ингаляции лекарств 1 процедура</t>
  </si>
  <si>
    <t>Радиоволновая коагуляция носовых раковин (односторонняя)</t>
  </si>
  <si>
    <t>УЗД околоносовых пазух</t>
  </si>
  <si>
    <t>Криптолиз лакун небных миндалин</t>
  </si>
  <si>
    <t>Удаление синехий</t>
  </si>
  <si>
    <t>Функциональная  адреналиновая проба (ФАП)</t>
  </si>
  <si>
    <t>Эндоназальная, эндоуральная, околоушная блокада</t>
  </si>
  <si>
    <t>Эндоуральное, транстимпанальное промывание  среднего  уха</t>
  </si>
  <si>
    <t>Инсуффляция лекарственных  веществ в ухо</t>
  </si>
  <si>
    <t>Термокоагуляция кровоточащего сосуда более 0,2 см</t>
  </si>
  <si>
    <t>Термокоагуляция кровоточащего сосуда до 0,2 см</t>
  </si>
  <si>
    <t>Эндоскопический осмотр полости носа и носоглотки</t>
  </si>
  <si>
    <t xml:space="preserve">Офтальмология </t>
  </si>
  <si>
    <t>Прием врача - офтальмолога, первичный, амбулаторный прием</t>
  </si>
  <si>
    <t>Прием врача - офтальмолога, повторный амбулаторный прием</t>
  </si>
  <si>
    <t>Прием врача-офтальмолога, диспансерный</t>
  </si>
  <si>
    <t>Прием врача-офтальмолога, профилактический</t>
  </si>
  <si>
    <t>Проведение контактной тонометрии (тонометрия глаза по Маклакову)</t>
  </si>
  <si>
    <t>Удаление инородного тела из глубоких слоев роговицы</t>
  </si>
  <si>
    <t>Осмотр глазного дна с 3-х зеркальной линзой Гольдмана (анастезия, гель, линза)</t>
  </si>
  <si>
    <t>Гониоскопия (анастезия, гель, линза)</t>
  </si>
  <si>
    <t>Массаж века (один сеанс)</t>
  </si>
  <si>
    <t>Скиаскопия</t>
  </si>
  <si>
    <t>Инстилляция лекарственных средств, закладывание мази (один глаз)</t>
  </si>
  <si>
    <t>Эпиляция ресниц</t>
  </si>
  <si>
    <t>Зондирование слезных путей (один глаз)</t>
  </si>
  <si>
    <t>Промывание слезно-носовых путей (один глаз)</t>
  </si>
  <si>
    <t>Запас аккомодации</t>
  </si>
  <si>
    <t>Исследование бинокулярного зрения</t>
  </si>
  <si>
    <t>Вскрытие кист конъюнктивы, удаление конкрементов конъюнктивы</t>
  </si>
  <si>
    <t>Обработка век лекарственными средствами (один глаз)</t>
  </si>
  <si>
    <t>Флюоресциновая  проба (один глаз)</t>
  </si>
  <si>
    <t>Экзофтальмометрия</t>
  </si>
  <si>
    <t>Определение угла косоглазия по Гиршбергу</t>
  </si>
  <si>
    <t>Определение силы стекол на диоктриметре</t>
  </si>
  <si>
    <t>Определения минимальной частоты вспышек света (определение КЧСМ)</t>
  </si>
  <si>
    <t>Обследование на аномалию  цветоощущения</t>
  </si>
  <si>
    <t>Офтальмохромоскопия</t>
  </si>
  <si>
    <t>Компьютерная периметрия</t>
  </si>
  <si>
    <t>Компьютерная периметрия: на цвета</t>
  </si>
  <si>
    <t>Авторефрактометрия (компьютерная)</t>
  </si>
  <si>
    <t xml:space="preserve">Офтальмотонометрия компьютерная </t>
  </si>
  <si>
    <t xml:space="preserve">Биомикроскопия </t>
  </si>
  <si>
    <t>Лечение спазма аккомодации и астенопии на аппарате ЛОТ-1 (один сеанс)</t>
  </si>
  <si>
    <t>Введение лекарств в халязион (один глаз)</t>
  </si>
  <si>
    <t xml:space="preserve">Субконъюнктивальная  инъекция с анастезией (1 инъекция) </t>
  </si>
  <si>
    <t>Парабульбарная или ретробульбарная инъекция (1 инъекция)</t>
  </si>
  <si>
    <t>Эхобиометрия ультразвуковая (А-сканирование глазного яблока)</t>
  </si>
  <si>
    <t>Ультразвуковое исследование глазного яблока в В-режиме</t>
  </si>
  <si>
    <t>Подбор очков с простыми стеклами</t>
  </si>
  <si>
    <t>Подбор очков со сложными стеклами</t>
  </si>
  <si>
    <t>Удаление инородного тела из конъюктивальной полости</t>
  </si>
  <si>
    <t>Офтальмоскопия под мидриазом</t>
  </si>
  <si>
    <t>Взятие мазка с конъюнктивы</t>
  </si>
  <si>
    <t>Исследование глазного дна с помощью щелевой лампы</t>
  </si>
  <si>
    <t>Проба Ширмера</t>
  </si>
  <si>
    <t>Струйное  промывание конъюнктивальной полости</t>
  </si>
  <si>
    <t>Взятие ресниц на демодекоз</t>
  </si>
  <si>
    <t>Дерматология</t>
  </si>
  <si>
    <t>Прием врача-дермато-венеролога первичный, амбулаторный</t>
  </si>
  <si>
    <t>Прием врача-дермато-венеролога повторный, амбулаторный</t>
  </si>
  <si>
    <t>Прием врача-дермато-венеролога, диспансерный</t>
  </si>
  <si>
    <t>Прием врача-дермато-венеролога, профилактический</t>
  </si>
  <si>
    <t xml:space="preserve">Ультразвуковая диагностика </t>
  </si>
  <si>
    <t>Ультразвуковое исследование органов брюшной полости (печень, желчевыводящие пути,селезенка, поджелудочная железа, брюшная аорта,воротная вена, печеночные вены, лимфатические узлы)</t>
  </si>
  <si>
    <t>Ультразвуковое исследование почек, надпочечников и забрюшного пространства</t>
  </si>
  <si>
    <t>Ультразвуковое исследование малого таза у мужчин (предстательная железа, семенные пузырьки, мочевой пузырь с определением количества остаточной мочи) трансабдоминально</t>
  </si>
  <si>
    <t>Ультразвуковое исследование малого таза у мужчин (предстательная железа, семенные пузырьки) трансректально</t>
  </si>
  <si>
    <t>Ультразвуковое исследование мошонки (органы машонки, ЦКБ, проба Вальсальвы)</t>
  </si>
  <si>
    <t>Ультразвуковое исследование малого таза у женщин (матка, придатки, вены малого таза, свободная жидкость, мочевой пузырь) трансабдоминально</t>
  </si>
  <si>
    <t>Ультразвуковое исследование малого таза у женщин (матка, придатки, вены малого таза, свободная жидкость, мочевой пузырь) трансвагинально</t>
  </si>
  <si>
    <t>Ультразвуковое исследование мочевого пузыря с определением остаточной мочи</t>
  </si>
  <si>
    <t xml:space="preserve">Ультразвуковое исследование сердца (ЭХО-КГ) в В- и М- режимах, в режиме импульсного и непрерывного цветового доплера </t>
  </si>
  <si>
    <t>Ультразвуковое исследование щитовидной железы и региональных лимфатических узлов с ЦДК</t>
  </si>
  <si>
    <t>Ультразвуковое исследование паращитовидных желез с ЦДК</t>
  </si>
  <si>
    <t>Ультразвуковое исследование молочные желез (молочные железы, региональные лимфатические узлы)-2 стороны</t>
  </si>
  <si>
    <t>Ультразвуковое исследование мягких тканей, в т.ч. послеоперационных рубцов</t>
  </si>
  <si>
    <t>Лимфатические узлы (одна анатомическая зона)</t>
  </si>
  <si>
    <t>Ультразвуковое исследование сустава (1 единица)</t>
  </si>
  <si>
    <t xml:space="preserve">Ультразвуковое исследование сосудов  брюшной полости (брюшной аорты, нижняя полая вена, печеночные и селезеночная вены, подвздошные вены и артерии) </t>
  </si>
  <si>
    <t>Артерии нижних конечностей (триплексное исследование)</t>
  </si>
  <si>
    <t>Ультразвуковое исследование вен нижних конечностей</t>
  </si>
  <si>
    <t>УЗДГ магистральных артерий головы (УЗДГ-МАГ)</t>
  </si>
  <si>
    <t>Почечные артерии (триплексное исследование)</t>
  </si>
  <si>
    <t>Ультразвуковое цветное допплеровское картирование ( дополнительно к основному исследованию) ЦДК</t>
  </si>
  <si>
    <t>Ультразвуковое исследование желчного пузыря с определением  функции (исследование желчного пузыря, пробный завтрак, исследование желчного пузыря)</t>
  </si>
  <si>
    <t>Артерии верхних конечностей (триплексное исследование)</t>
  </si>
  <si>
    <r>
      <t xml:space="preserve">Ультразвуковое исследование вен нижних конечностей </t>
    </r>
    <r>
      <rPr>
        <u/>
        <sz val="12"/>
        <rFont val="Times New Roman"/>
        <family val="1"/>
        <charset val="204"/>
      </rPr>
      <t>с функциональными пробами</t>
    </r>
    <r>
      <rPr>
        <sz val="12"/>
        <rFont val="Times New Roman"/>
        <family val="1"/>
        <charset val="204"/>
      </rPr>
      <t xml:space="preserve"> при варикозной болезни</t>
    </r>
  </si>
  <si>
    <t>Вены верхних конечностей (триплексное исследование)</t>
  </si>
  <si>
    <t>Ультразвуковое исследование плевральной полости</t>
  </si>
  <si>
    <t>Ультразвуковое исследование слюнных желез (одна группа)</t>
  </si>
  <si>
    <t>Ультразвуковое исследование сосудов шеи (ультразвуковая допрография брахиоцефальных (экстракраниальных) артерий</t>
  </si>
  <si>
    <t>Фолликулометрия</t>
  </si>
  <si>
    <t>Ультразвуковое исследование селезенки (селезенка, сосуды селезенки)</t>
  </si>
  <si>
    <t>Ультразвуковое исследование поджелудочной железы (поджелудочная железа, парапанкреатическая клетчатка, сальниковая сумка, селезеночная вена)</t>
  </si>
  <si>
    <t>Ультазвуковое исследование органов гепатобиллиарной зоны (печень, желчный пузырь, желчные протоки, НВП, воротниковая и печеночные вены)</t>
  </si>
  <si>
    <t>Ультразвуковое исследование полых органов (желудок, кишечник)</t>
  </si>
  <si>
    <t>Ультразвуковое исследование брюшной полости на выявление свободной жидкости</t>
  </si>
  <si>
    <t>Комплексное ультразвуковое исследование органов брюшной полости и забрюшного пространства</t>
  </si>
  <si>
    <t>Ультразвуковое исследование в первом триместре беременности (трансабдоминально)</t>
  </si>
  <si>
    <t>Ультразвуковое исследование на втором триместре беременности (трансабдоминально)</t>
  </si>
  <si>
    <t>УЗИ органов малого таза, 2 и 3 триместров беременности а режиме 3D</t>
  </si>
  <si>
    <t>УЗ ангиосканирование вен при сопровождении эндоваскулярных операций</t>
  </si>
  <si>
    <t>УЗ ангиосканирование вен контроль после  эндоваскулярных операций</t>
  </si>
  <si>
    <t>УЗАС глубоких и поверхностных вен с маркировкой перфорантных вен, с оценкой клапанов</t>
  </si>
  <si>
    <t>Остеоденсиметрия</t>
  </si>
  <si>
    <t xml:space="preserve">Эндоскопия </t>
  </si>
  <si>
    <t xml:space="preserve">Эзофагогастродуоденоскопия диагностическая </t>
  </si>
  <si>
    <t>Эзофагогастродуоденоскопия диагностическая с проведением биопсии</t>
  </si>
  <si>
    <t>Ректосигмоколоноскопия диагностическая</t>
  </si>
  <si>
    <t>Ректосигмоколоноскопия диагностическая с проведением биопсии</t>
  </si>
  <si>
    <t>Ректосигмоскопия диагностическая</t>
  </si>
  <si>
    <t>Ректосигмоскопия диагностическая с проведением биопсии</t>
  </si>
  <si>
    <t>Определение хеликобактериоза по биоптату</t>
  </si>
  <si>
    <t>Гастроинтестинальная хромоэндоскопия</t>
  </si>
  <si>
    <t xml:space="preserve">Функциональная диагностика  </t>
  </si>
  <si>
    <t xml:space="preserve">Электрокардиография </t>
  </si>
  <si>
    <t>Электрокардиография с лекарственными средствами</t>
  </si>
  <si>
    <t>Исследование функции внешнего дыхания (спирометрия, пневмотахометрия)</t>
  </si>
  <si>
    <t>Исследование функции внешнего дыхания с бронхолитиком</t>
  </si>
  <si>
    <t>Реоэнцефалография (РЭГ)</t>
  </si>
  <si>
    <t>Реовазография (РВГ)</t>
  </si>
  <si>
    <t>Суточное мониторирование ЭКГ</t>
  </si>
  <si>
    <t>Суточное мониторирование АД</t>
  </si>
  <si>
    <t>Эхоэнцефалография  (Эхо-ЭГ)</t>
  </si>
  <si>
    <t>Электромиограия (ЭМГ)</t>
  </si>
  <si>
    <t>Электронейромиография (ЭНМГ)</t>
  </si>
  <si>
    <t>Ультразвуковая денситометрия (1 единица)</t>
  </si>
  <si>
    <t>Определение лодыжечно-плечевого индекса(ABI-индекс) и скорости пульсовой волны (PWV) на приборе модели "Boso FBI-system 100 PWV)</t>
  </si>
  <si>
    <t>Биоимпедансный анализ состава тела на приборе "Портативный биоимпедансный анализатор "ABC-01 Медасс"</t>
  </si>
  <si>
    <t>Компьютерная система скрининга сердца "Кардиовизор 12С"</t>
  </si>
  <si>
    <t>Электроэнцефалография (ЭЭГ)</t>
  </si>
  <si>
    <t>Электроэнцефалографический мониторинг (ЭЭГ - М)</t>
  </si>
  <si>
    <t>Исследование вызванных потенциалов</t>
  </si>
  <si>
    <t>Лабораторные исследования</t>
  </si>
  <si>
    <t>1. Общеклинические исследования</t>
  </si>
  <si>
    <t>1.1. Исследования крови</t>
  </si>
  <si>
    <t xml:space="preserve">Клинический анализ крови </t>
  </si>
  <si>
    <t>Клинический анализ крови - cito</t>
  </si>
  <si>
    <t>Время  кровотечения (Длительность кровотечения по Дуке)</t>
  </si>
  <si>
    <t>Свертываемость крови (Время свертываемости крови по Сухареву)</t>
  </si>
  <si>
    <t>Базофильная зернистость эритроцитов</t>
  </si>
  <si>
    <t>Исследование на ретикулоциты</t>
  </si>
  <si>
    <t>Сахар крови (из пальца)</t>
  </si>
  <si>
    <t xml:space="preserve">Группа крови и резус- фактора                                           </t>
  </si>
  <si>
    <t>Определение антител к антигенам эритроцитов (титр)</t>
  </si>
  <si>
    <t>1.2. Исследования мочи</t>
  </si>
  <si>
    <t>Общеклинический анализ мочи</t>
  </si>
  <si>
    <t>Общеклинический анализ мочи - cito</t>
  </si>
  <si>
    <t>Анализ мочи по Нечипоренко</t>
  </si>
  <si>
    <t>Проба по ЗИМНИЦКОМУ</t>
  </si>
  <si>
    <t>Исследование суточной мочи на сахар, кетоновые тела.</t>
  </si>
  <si>
    <t>Двухстаканная проба мочи</t>
  </si>
  <si>
    <t>Трёхстаканная проба мочи</t>
  </si>
  <si>
    <t>1.3. Микроскопические исследования</t>
  </si>
  <si>
    <t xml:space="preserve">Исследование гинекологического мазка  на флору </t>
  </si>
  <si>
    <t>Микроскопическое исследование на эозинофилы</t>
  </si>
  <si>
    <t>Анализ урогенитального мазка мужчин (микроскопия отделяемого из уретры)</t>
  </si>
  <si>
    <t>Исследование секрета простаты</t>
  </si>
  <si>
    <t>1.4. Цитологические исследования</t>
  </si>
  <si>
    <t>Цитологическое исследование соскоба из экзоцервикса и эндоцервикса</t>
  </si>
  <si>
    <t>ПАП-тест жидкостный</t>
  </si>
  <si>
    <t>Исследование материала, полученного при оперативных вмешательствах</t>
  </si>
  <si>
    <t>Цитологическая диагностика поражения кожи, исследование соскобов и отпечатков эрозий, ран, свищей</t>
  </si>
  <si>
    <t>Цитологическая диагностика заболеваний мочеполовой системы</t>
  </si>
  <si>
    <t>Исследование аспирата полости матки</t>
  </si>
  <si>
    <t>Исследование мокроты и мочи на атипические клетки</t>
  </si>
  <si>
    <t>1.5. Исследования кала</t>
  </si>
  <si>
    <t>Общий анализ кала</t>
  </si>
  <si>
    <t xml:space="preserve">Кал на скрытую кровь </t>
  </si>
  <si>
    <t>Кал на яйца гельминтов и простейшие</t>
  </si>
  <si>
    <t>Соскоб на энтеробиоз</t>
  </si>
  <si>
    <t>1.6. Исследования кожи и ногтевых пластинок</t>
  </si>
  <si>
    <t>Исследование на демодекоз</t>
  </si>
  <si>
    <t>Исследование ногтевых пластинок или чешуек кожи на патогенные  грибы</t>
  </si>
  <si>
    <t>2. Биохимические исследования</t>
  </si>
  <si>
    <t>2.1. Биохимические исследования крови</t>
  </si>
  <si>
    <t>Обработка венозной крови</t>
  </si>
  <si>
    <t>Биохимический анализ крови на общий холестерин</t>
  </si>
  <si>
    <t>Биохимический анализ крови  липопротеиды высокой плотности</t>
  </si>
  <si>
    <t>Биохимический анализ крови  липопротеиды низкой плотности</t>
  </si>
  <si>
    <t xml:space="preserve">Биохимический анализ крови на триглицериды </t>
  </si>
  <si>
    <t>Аполипопротеин АI (АроАI)</t>
  </si>
  <si>
    <t>Аполипопротеин В (АроB)</t>
  </si>
  <si>
    <t>Липопротеин (а)</t>
  </si>
  <si>
    <t>С-реактивный белок.</t>
  </si>
  <si>
    <t>Цистатин С.</t>
  </si>
  <si>
    <t>Натрийуретический  пептид В-типа (BNP)</t>
  </si>
  <si>
    <t>Молочная кислота (лактат)*</t>
  </si>
  <si>
    <t>Липопротеидный профиль (общий холестерин, триглицериды, липопротеиды высокой и низкой плотности, коэффициент атерогенности)</t>
  </si>
  <si>
    <t>Комплекс исследований для оценки холестатического синдрома (синдром заболевания печени)</t>
  </si>
  <si>
    <t>Комплекс исследований для оценки повреждения клеток печени (степени цитолиза)</t>
  </si>
  <si>
    <t>1.2.1 Исследование белкового обмена</t>
  </si>
  <si>
    <t>Биохимический анализ крови на общий белок</t>
  </si>
  <si>
    <t>Биохимический анализ крови на мочевину</t>
  </si>
  <si>
    <t>Биохимический анализ крови на креатинин</t>
  </si>
  <si>
    <t>Биохимический анализ  крови на мочевую кислоту</t>
  </si>
  <si>
    <t>Белковые фракции</t>
  </si>
  <si>
    <t>Биохимический анализ крови на альбумин</t>
  </si>
  <si>
    <t>1.2.2 Исследование активности ферментов</t>
  </si>
  <si>
    <t xml:space="preserve">Биохимический анализ крови на АлаТ </t>
  </si>
  <si>
    <t>Биохимический анализ крови на АсаТ</t>
  </si>
  <si>
    <t>Биохимический анализ крови на ГГТ</t>
  </si>
  <si>
    <t>Биохимический анализ крови на щелочную  фосфатазу</t>
  </si>
  <si>
    <t>Альфа-амилаза</t>
  </si>
  <si>
    <t>Креатинкиназа – МВ МВ фракция (КФК- МВ)</t>
  </si>
  <si>
    <t>ЛДГ</t>
  </si>
  <si>
    <t>Креатининкиназа (КФК)</t>
  </si>
  <si>
    <t>Тропонин-1 cito</t>
  </si>
  <si>
    <t>Миоглобин cito</t>
  </si>
  <si>
    <t>Липаза</t>
  </si>
  <si>
    <t>Холинэстераза</t>
  </si>
  <si>
    <t>Кислая фосфатаза</t>
  </si>
  <si>
    <t>Амилаза панкреатическая</t>
  </si>
  <si>
    <t>1.2.3 Исследование углеводного обмена</t>
  </si>
  <si>
    <t>Биохимический анализ крови на глюкозу</t>
  </si>
  <si>
    <t>Пероральный глюкозотолерантный тест</t>
  </si>
  <si>
    <t>НbА 1 (гликозилированный гемоглобин)</t>
  </si>
  <si>
    <t>Фруктозамин</t>
  </si>
  <si>
    <t>1.2.4 Диагностика Анемии</t>
  </si>
  <si>
    <t>Биохимический анализ крови на сывороточное железо</t>
  </si>
  <si>
    <t>Общая железосвязывающая способность сыворотки (ОЖСС)</t>
  </si>
  <si>
    <t>Трансферрин</t>
  </si>
  <si>
    <t>Ферритин</t>
  </si>
  <si>
    <t>Витамин В 12 *</t>
  </si>
  <si>
    <t>Фолиевая кислота</t>
  </si>
  <si>
    <t>1.2.5 Исследование пигментного обмена</t>
  </si>
  <si>
    <t>Биохимический анализ крови на билирубин общий</t>
  </si>
  <si>
    <t>Биохимический анализ крови на билирубин прямой</t>
  </si>
  <si>
    <t>Биохимический анализ крови на билирубин непрямой</t>
  </si>
  <si>
    <t>1.2.6 Исследование минерального обмена</t>
  </si>
  <si>
    <t>Биохимический анализ крови на фосфор</t>
  </si>
  <si>
    <t xml:space="preserve">Калий </t>
  </si>
  <si>
    <t xml:space="preserve">Натрий </t>
  </si>
  <si>
    <t>Кальций ионизированный (Са+)</t>
  </si>
  <si>
    <t>Кальций общий</t>
  </si>
  <si>
    <t>Na+/K+/Cl-</t>
  </si>
  <si>
    <t>Магний</t>
  </si>
  <si>
    <t>Цинк</t>
  </si>
  <si>
    <t>Селен</t>
  </si>
  <si>
    <t>1.2.7. Исследование свертывающей системы крови</t>
  </si>
  <si>
    <t>Определение фибриногена</t>
  </si>
  <si>
    <t>Протромбиновое время, ПТИ и МНО</t>
  </si>
  <si>
    <t>Тромбиновое время</t>
  </si>
  <si>
    <t>АЧТВ</t>
  </si>
  <si>
    <t>Д-димер</t>
  </si>
  <si>
    <t>Определение международного нормализованного отношения (МНО)</t>
  </si>
  <si>
    <t>Волчаночный коагулянт</t>
  </si>
  <si>
    <t>Антитромбин III (Antithrombin III)</t>
  </si>
  <si>
    <t>Протеин C (Protein C)</t>
  </si>
  <si>
    <t>Протеин S свободный (Protein S)</t>
  </si>
  <si>
    <t>1.2.8. Маркеры воспаления (ревматоидные факторы)</t>
  </si>
  <si>
    <t>Определение Ревматоидного фактора (Латексный экспресс-тест РФ)</t>
  </si>
  <si>
    <t>Определение Антистрептолизина – О (Латексный экспресс-тест АСЛО)</t>
  </si>
  <si>
    <t>Определение С – реактивного белка (Латексный экспресс-тест СРБ)</t>
  </si>
  <si>
    <t>АЦЦП</t>
  </si>
  <si>
    <t>2.2. Биохимические исследования мочи</t>
  </si>
  <si>
    <t>Альбумин</t>
  </si>
  <si>
    <t>Определение альфа- амилазы в моче</t>
  </si>
  <si>
    <t>Глюкоза мочи</t>
  </si>
  <si>
    <t>Креатинин мочи</t>
  </si>
  <si>
    <t>Клиренс эндогенного креатинина-проба Реберга-Тареева</t>
  </si>
  <si>
    <t>Мочевина</t>
  </si>
  <si>
    <t>Мочевая кислота в суточной моче</t>
  </si>
  <si>
    <t>Колличественное содержание белка  в моче</t>
  </si>
  <si>
    <t>Кальций в суточной моче</t>
  </si>
  <si>
    <t>Биохимический анализ мочи на Фосфор (фосфор неорганический в суточной моче)</t>
  </si>
  <si>
    <t>Биохимический анализ мочи на СКФ</t>
  </si>
  <si>
    <t>Дезоксипиридинолин (ДПИД в утренней порции мочи)</t>
  </si>
  <si>
    <t>Микроальбумин мочи количественный</t>
  </si>
  <si>
    <t>2.3. Биохимические исследования кала</t>
  </si>
  <si>
    <t>Панкреотическая эластаза-1 (кал)</t>
  </si>
  <si>
    <t>Кальпротектин</t>
  </si>
  <si>
    <t>3. Тестирование онкомаркеров</t>
  </si>
  <si>
    <t>СА-72.4</t>
  </si>
  <si>
    <t>Раково-эмбриональный антиген (РEA)</t>
  </si>
  <si>
    <t>CA-125</t>
  </si>
  <si>
    <t>CA-19.9</t>
  </si>
  <si>
    <t>СА-15.3</t>
  </si>
  <si>
    <t>Альфа-фетопротеин (АФП)</t>
  </si>
  <si>
    <t>Кальцитонин</t>
  </si>
  <si>
    <t>Белок S100 (S100 protein)</t>
  </si>
  <si>
    <t>В-2 микроглобулин (кровь)</t>
  </si>
  <si>
    <t xml:space="preserve">ПСА общий </t>
  </si>
  <si>
    <t>ПСА общий/ПСА свободный (расчет соотношения)</t>
  </si>
  <si>
    <t>UBC (антиген рака мочевого пузыря)</t>
  </si>
  <si>
    <t>Cyfra 21-1 (фрагмент цитокератина)</t>
  </si>
  <si>
    <t>NSE (нейро-специфическая енолаза)**</t>
  </si>
  <si>
    <t>SCC  (маркер плоскоклеточного рака)</t>
  </si>
  <si>
    <t>НЕ 4 (секреторный белок эпидидимиса человека 4)</t>
  </si>
  <si>
    <t xml:space="preserve">CgA (хромогранин А) </t>
  </si>
  <si>
    <t>4. Гормоны и аутоантитела исследования</t>
  </si>
  <si>
    <t>4.1. Гормоны</t>
  </si>
  <si>
    <t>Определение свободного трийодтиронина -сТ3</t>
  </si>
  <si>
    <t>Трийодтиронин общий (Т3)</t>
  </si>
  <si>
    <t>Свободный  тироксин -(Т4)</t>
  </si>
  <si>
    <t>Тироксин общий (Т4)</t>
  </si>
  <si>
    <t>ТТГ (тиреотропный гормон)</t>
  </si>
  <si>
    <t>Свободный  b-ХГЧ</t>
  </si>
  <si>
    <t>Гомоцистеин</t>
  </si>
  <si>
    <t>Тиреоглобулин (Thyroglobulin)</t>
  </si>
  <si>
    <t>АТ-ТПО</t>
  </si>
  <si>
    <t>ФСГ (Фолликулостимулирующий гормон)</t>
  </si>
  <si>
    <t>ЛГ (Лютеинизирующий гормон в сыворотке крови)</t>
  </si>
  <si>
    <t>Пролактин (Пролактин гормон)</t>
  </si>
  <si>
    <t>Соматотропный гормон (СТГ)</t>
  </si>
  <si>
    <t>Анти - Мюллеров гормон</t>
  </si>
  <si>
    <t>Эстрадиол (Эстрадиол гормон)</t>
  </si>
  <si>
    <t>Эстрадиол свободный</t>
  </si>
  <si>
    <t>Прогестерон (Прогестерон гормрн)</t>
  </si>
  <si>
    <t>Антитела к тиреоглобулину (Thyroglobulin autoantibodies), количественное определение</t>
  </si>
  <si>
    <t>Дегидроэпиандростерон-сульфат (ДГЭА-сульфат)</t>
  </si>
  <si>
    <t>Тестостерон (Тестостерон гормон)</t>
  </si>
  <si>
    <t>Кортизол</t>
  </si>
  <si>
    <t>Ингибин В</t>
  </si>
  <si>
    <t>Глобулин, связывающий половой гормон (ГСПГ)</t>
  </si>
  <si>
    <t>Паратиреоидный гармон в сыворотке крови (Паратгармон)</t>
  </si>
  <si>
    <t>Ассоциированный с беременностью плазменный белок А (РАРР-А)</t>
  </si>
  <si>
    <t>Хорионический гонадотропин человек (В-ХГЧ)</t>
  </si>
  <si>
    <t>Инсулин</t>
  </si>
  <si>
    <t>Адренокортикотропный гормон (АКТГ)</t>
  </si>
  <si>
    <t>АТ к Инсулину</t>
  </si>
  <si>
    <t>Ренин</t>
  </si>
  <si>
    <t>С-Пептид</t>
  </si>
  <si>
    <t>Антитела к β-клеткам поджелудочной железы</t>
  </si>
  <si>
    <t>Антитела к декарбоксилазе глютаминовой кислоты (anti-GAD)</t>
  </si>
  <si>
    <t>Свободный тестостерон</t>
  </si>
  <si>
    <t>Дигидротестостерон</t>
  </si>
  <si>
    <t>Андростендион</t>
  </si>
  <si>
    <t>ТГ (тиреоглобулин)</t>
  </si>
  <si>
    <t>Антитела к микросомальной фракции печени и почек (Liver Kidney Microsome), количественное определение</t>
  </si>
  <si>
    <t>АТ к рТТГ (антитела к рецепторам ТТГ)</t>
  </si>
  <si>
    <t>Альдостерон</t>
  </si>
  <si>
    <t>Кортизол (моча)</t>
  </si>
  <si>
    <t>С-телопептиды коллагена I типа (CrossLaps )</t>
  </si>
  <si>
    <t xml:space="preserve"> 4.2. Аутоантитела</t>
  </si>
  <si>
    <t>Антитела к ядерным антигенам (скрининг)  (Anti-Nuclear Antibody screen), полуколичественное определение</t>
  </si>
  <si>
    <t>Антитела к ядерным антигенам (ANA), IgG, 25 антигенов: нуклеосомы, dsDNA, гистоны, Sm, RNP, Sm/RNP, SSA/Ro 60kD, SSA/Ro 52kD, SSB, Scl-70, Ku, PM-Scl 100, Mi-2, Jo-1, PL-7, PL-12, SRP, рибосомы, CENP-A/B, PCNA, sp100, gp210, M2, M2/nPDC и f-актин, качественное определение</t>
  </si>
  <si>
    <t>Антитела к двухспиральной ДНК (Double Strand Anti-DNA Antibody), количественное определение</t>
  </si>
  <si>
    <t>Антитела к односпиральной ДНК (Single Strand Anti-DNA Antibody), количественное определение</t>
  </si>
  <si>
    <t xml:space="preserve">Антитела к фосфолипидам IgG,IgM                                                 </t>
  </si>
  <si>
    <t>Антитела к антигенам мембраны митохондрий (AMA-M2)</t>
  </si>
  <si>
    <t>Антитела к фактору Кастла и париетальным клеткам IgG, качественное определение</t>
  </si>
  <si>
    <t>Антитела к деамидированному глиадину (DGP) IgG, качественное определение</t>
  </si>
  <si>
    <t>Антитела к деамидированному глиадину (DGP) IgA, качественное определение</t>
  </si>
  <si>
    <t>Антитела к аннексину V (Anti-Annexin V) класса IgG, количественное определение</t>
  </si>
  <si>
    <t>Антитела к аннексину V (Anti-Annexin V) класса IgM</t>
  </si>
  <si>
    <t>Антитела к кардиолипину IgM</t>
  </si>
  <si>
    <t>Антитела к кардиолипину (Anticardiolipin antibodies) класса IgG, количественное определение</t>
  </si>
  <si>
    <t xml:space="preserve">Диагностика целиакии, непереносимость глютена (скрининг): Иммуноглобулин А, IgA, АТ к трансглутаминазе IgA (кол.), АТ к деамидированному глиадину IgG (кач.) </t>
  </si>
  <si>
    <t xml:space="preserve">Диагностика целиакии, непереносимость глютена (расширенная): Иммуноглобулин А, IgA, АТ к трансглутаминазе IgA (кол.), АТ к трансглутаминазе IgG (кол.), АТ к деамидированному глиадину IgG (кач.), АТ к деамидированному глиадину IgA (кач.) </t>
  </si>
  <si>
    <t>5. Иммунология</t>
  </si>
  <si>
    <t>Иммуноглобулин IgA</t>
  </si>
  <si>
    <t>Иммуноглобулин  IgM</t>
  </si>
  <si>
    <t>Иммуноглобулин IgG</t>
  </si>
  <si>
    <t>Иммуноглобулин LgE</t>
  </si>
  <si>
    <t>Иммуноглобулины A, M, G, количественное определение</t>
  </si>
  <si>
    <t>Оценка бактерицидной активности нейтрофилов по тесту восстановления нитросинего тетразолия, количественное определение</t>
  </si>
  <si>
    <t>Исследование субпопуляций лимфоцитов, минимальная панель (subpopulations of lymphocytes in human peripheral blood) Т-лимфоциты (CD3+CD19-), отн. и абс. кол.; Т - хелперы  (CD3+CD4+),  отн. и абс. кол.; Т - цитотоксические лимфоциты (CD3+ CD8+),  отн. и абс. кол.; Иммунорегуляторный индекс (Т-хелперы / Т-цитотоксические), (CD3+CD4+/ CD3+CD8+); В - лимфоциты (CD3-CD19+),  отн. и абс. кол.; Активированные Т-лимфоциты с фенотипом (CD3+ HLA-DR+),  отн. и абс. кол.; Лимфоциты с фенотипом  HLA-DR+,   отн. и абс. кол.; NK-клетки общие  (CD3- CD16+CD56+),   отн. и абс. кол.;  Активированные Т-клетки с маркерами NK клеток (CD3+CD56+),  отн. и абс. кол.</t>
  </si>
  <si>
    <t>Исследование субпопуляций лимфоцитов, расширенная панель (subpopulations of lymphocytes in human peripheral blood) Т-лимфоциты (CD3+CD19-), отн. и абс. кол.; Т - хелперы  (CD3+CD4+), отн. и абс. кол.; Т - цитотоксические лимфоциты (CD3+ CD8+), отн. и абс. кол.; Иммунорегуляторный индекс (Т-хелперы / Т-цитотоксические), (CD3+CD4+/ CD3+CD8+); В - лимфоциты (CD3-CD19+), отн. и абс. кол.; Активированные Т-лимфоциты с фенотипом (CD3+ HLA-DR+), отн. и абс. кол.; Лимфоциты с фенотипом  HLA-DR+,  отн. и абс. кол.; NK-клетки общие  (CD3- CD16+CD56+),  отн. и абс. кол.;  Активированные Т-клетки с маркерами NK клеток (CD3+CD56+),отн. и абс. кол.; NK-клетки с фенотипом  (CD45+ CD3- CD56+), отн. кол-во;  Маркер активации лимфоцитов CD95+, (FAS/APO-1); Активированные цитотоксические Т-лимфоциты (CD45+ CD8+ CD38+); Процент активированных  Т - цитотоксических лимфоцитов с маркером CD38+;  Маркер ранней активации Т-лимфоцитов с фенотипом (CD45+ CD3+ CD25+)</t>
  </si>
  <si>
    <t>6. Маркеры остеопароза</t>
  </si>
  <si>
    <t>Витамин D (25OH)</t>
  </si>
  <si>
    <t>Остеокальцин (кровь)</t>
  </si>
  <si>
    <t>7. Иммуноферментный анализ. Серологические маркеры инфекционных заболеваний</t>
  </si>
  <si>
    <t>ВИЧ 1/2 (Антиген + Антитела)</t>
  </si>
  <si>
    <t>Сифилис RPR</t>
  </si>
  <si>
    <t>Сифилис EIA (ИФА) LgM+LgG</t>
  </si>
  <si>
    <t>Гепатит В, HBS Ag</t>
  </si>
  <si>
    <t>Гепатит В anti - HBc общие</t>
  </si>
  <si>
    <t>Гепатит В anti - HBc IgМ</t>
  </si>
  <si>
    <t>Гепатит В anti - Hbe</t>
  </si>
  <si>
    <t>Гепатит В anti - HBs</t>
  </si>
  <si>
    <t>Гепатит В anti - HBeAg</t>
  </si>
  <si>
    <t>Гепатит С, anti - HCV</t>
  </si>
  <si>
    <t>Вирус гепатита С (Hepatitis C Virus), качественное определение РНК</t>
  </si>
  <si>
    <t>Гепатит А anti - HAV IgM</t>
  </si>
  <si>
    <t xml:space="preserve">Гепатит А anti - HAV IgG </t>
  </si>
  <si>
    <t>Гепатит Е IgM</t>
  </si>
  <si>
    <t>Вирус гепатита D (Hepatitis D Virus), качественное определение РНК</t>
  </si>
  <si>
    <t>Вирус Эпштейна-Барр (Epstein-Barr virus, EBV), качественное определение антител класса IgG к ядерному антигену</t>
  </si>
  <si>
    <t>Вирус Эпштейна-Барр (Epstein-Barr virus, EBV), качественное определение антител класса IgМ к капсидному антигену</t>
  </si>
  <si>
    <t>Вирус Эпштейна-Барр (Epstein-Barr virus, EBV), качественное определение антител класса IgG к капсидному антигену</t>
  </si>
  <si>
    <t>Вирус Эпштейна-Барр (Epstein-Barr virus, EBV), качественное определение антител класса IgG к раннему антигену</t>
  </si>
  <si>
    <t>Краснуха anti-Rubella IgG</t>
  </si>
  <si>
    <t>Краснуха anti-Rubella IgM</t>
  </si>
  <si>
    <t xml:space="preserve">Корь IgG                                                                            </t>
  </si>
  <si>
    <t xml:space="preserve">Корь  IgM            </t>
  </si>
  <si>
    <t xml:space="preserve">Ветрянка anti - Varicella Zoster IgG                                                       </t>
  </si>
  <si>
    <t xml:space="preserve">Ветрянка  anti - Varicella Zoster IgM                                                      </t>
  </si>
  <si>
    <t xml:space="preserve">Антитела к вирусу паротита IgG                                                           </t>
  </si>
  <si>
    <t xml:space="preserve">Антитела к вирусу паротита IgV                                                         </t>
  </si>
  <si>
    <t xml:space="preserve">Цитомегаловирус аnti CMV Lg G                                                       </t>
  </si>
  <si>
    <t xml:space="preserve">Цитомегаловирус anti CMV Ig M                                                        </t>
  </si>
  <si>
    <t>Возбудитель токсоплазмоза (Тoxoplasma gondii), количественное определение антител класса IgG</t>
  </si>
  <si>
    <t>Возбудитель токсоплазмоза (Тoxoplasma gondii), качественное определение антител класса IgМ</t>
  </si>
  <si>
    <t>Боррелия (Borrelia), количественное суммарное определение антител класса IgG к антигенам B.burgdorferi sensu stricto, B.afzelii, B.garinii и к рекомбинантному антигену VlsE B.burgdorferi</t>
  </si>
  <si>
    <t>Боррелия (Borrelia), полуколичественное суммарное определение антител класса IgM к антигенам B.burgdorferi sensu stricto и B.afzelii</t>
  </si>
  <si>
    <t>Вирус простого герпеса (Herpes simplex virus, HSV)  I типа, полуколичественное определение антител класса IgG</t>
  </si>
  <si>
    <t>Вирус простого герпеса (Herpes simplex virus, HSV)  II типа, полуколичественное определение антител класса IgG</t>
  </si>
  <si>
    <t>Вирус простого герпеса (Herpes simplex virus, HSV)  I и II типа, IgG, полуколичественное определение</t>
  </si>
  <si>
    <t>Определение индекса авидности IgG к вирусу простого герпеса (ВПГ, HSV) I и II типа, полуколичественное определение</t>
  </si>
  <si>
    <t>Хламидия (Chlamydia trachomatis), полуколичественное определение антител класса IgА</t>
  </si>
  <si>
    <t>Хламидия (Chlamydia trachomatis), полуколичественное определение антител класса IgG</t>
  </si>
  <si>
    <t>Хламидия (Chlamydophila pneumoniae), качественное определение антител класса IgА</t>
  </si>
  <si>
    <t>Хламидия (Chlamydophila pneumoniae), качественное определение антител класса IgM</t>
  </si>
  <si>
    <t>Хламидия (Chlamydophila pneumoniae), качественное определение антител класса IgG</t>
  </si>
  <si>
    <t>Микоплазма (Mycoplasma hominis), качественное определение антител класса IgА</t>
  </si>
  <si>
    <t>Уреаплазма (Ureaplasma urealyticum), качественное  определение антител класса IgА</t>
  </si>
  <si>
    <t>Уреаплазма (Ureaplasma urealyticum), качественное определение антител класса IgG</t>
  </si>
  <si>
    <t>Возбудитель кандидоза (Candida), качественное определение антител класса IgG</t>
  </si>
  <si>
    <t>Возбудитель коклюша (Bordetella pertussis), количественное определение антител класса IgG</t>
  </si>
  <si>
    <t>Возбудитель коклюша (Bordetella pertussis), качественное определение антител класса IgM</t>
  </si>
  <si>
    <t>Возбудитель коклюша (Bordetella pertussis), качественное определение антител класса IgA</t>
  </si>
  <si>
    <t>Возбудитель брюшного тифа, полуколичественное определение антител к Vi антигену (РПГА)</t>
  </si>
  <si>
    <t>8. Исследования на паразитарные инфекции</t>
  </si>
  <si>
    <t>Возбудители иерсиниоза и псевдотуберкулеза (Yersinia enterocolitica и Yersinia pseudotuberculosis), полуколичественное определение антител</t>
  </si>
  <si>
    <t>Возбудитель иерсиниоза (Yersinia sp.), посев с определением чувствительности к антибиотикам</t>
  </si>
  <si>
    <t>Возбудитель трихинеллёза (Trichinella spp), IgG, полуколичественное определение</t>
  </si>
  <si>
    <t>Возбудитель лямблиоза (Giardia Lamblia), качественное  суммарное определение антител класса IgG; IgA и IgM</t>
  </si>
  <si>
    <t>Возбудитель эхинококкоза (Echinococcus spp), IgG , полуколичественное определение</t>
  </si>
  <si>
    <t>Возбудитель токсокароза (Toxocara spp), IgG, полуколичественное определение</t>
  </si>
  <si>
    <t>Возбудитель описторхоза (Opisthorchis spp), IgG, полуколичественное определение</t>
  </si>
  <si>
    <t>Возбудитель аскаридоза (Ascaris lumbricoides), IgG, полуколичественное определение</t>
  </si>
  <si>
    <t xml:space="preserve">Anti-Schistosoma spp IgG </t>
  </si>
  <si>
    <t>Anti-Taenia solium IgG</t>
  </si>
  <si>
    <t>Anti-Fasciola hepatica IgG</t>
  </si>
  <si>
    <t>Хеликобактер (Helicobacter pylori), количественное определение антител класса IgG</t>
  </si>
  <si>
    <t>Helicobacter pylori, качественное определение антигенов (экспресс-метод с использованием моноклональных антител)</t>
  </si>
  <si>
    <t>9. Микробиологические исследования</t>
  </si>
  <si>
    <t>Дисбактериоз кишечника  с определением чувствительности к фагам</t>
  </si>
  <si>
    <t>Возбудитель дифтерии, посев</t>
  </si>
  <si>
    <t>Посев крови на стерильность с определением чувствительности к расширенному спектру антибиотиков</t>
  </si>
  <si>
    <t>Посев нa  флору c определением чувствительности к расширенному спектру антибиотиков</t>
  </si>
  <si>
    <t>Посев нa  флору c определением чувствительности к основному спектру антибиотиков</t>
  </si>
  <si>
    <t>Посев на кишечную группу (Salmonella spp., Shigella spp.)</t>
  </si>
  <si>
    <t>Посев на псевдомонады (Pseudomonas aeruginosa) с определением чувствительности к антибиотикам</t>
  </si>
  <si>
    <t>Посев на тифо-паратифозную группу (Salmonella typhi, Salmonella paratyphi A, Salmonella paratyphi B)</t>
  </si>
  <si>
    <t>Посев на анаэробы, возбудители ПТИ</t>
  </si>
  <si>
    <t>10. Полимерная цепная раекция (ПЦР). Бактериальная инфекция</t>
  </si>
  <si>
    <t>Вирус простого герпеса I и II типа (Herpes simplex virus I-II), качественное  определение ДНК</t>
  </si>
  <si>
    <t>Возбудители кишечных инфекций (Shigella spp. + E.coli (EIEC, энтероинвазивные штаммы) / Salmonella spp. / Campylobacter spp. / Adenovirus F), качественное определение ДНК</t>
  </si>
  <si>
    <t>ДНК уреаплазмы Ureaplasma-parvum/urealyticum+ Mycoplasma hominis (количеств)</t>
  </si>
  <si>
    <t>ДНК уреаплазмы Ureaplasma-parvum/urealyticum (количеств)</t>
  </si>
  <si>
    <t>ВПЧ-ПАП-тест (комплекс тестов ВПЧ расширенный с определением количества и типа вируса и ПАП-тест)</t>
  </si>
  <si>
    <t>ВПЧ-ПАП-тест жидкостный (комплекс тестов ВПЧ расширенный с определением количества и типа вируса и ПАП-тест)</t>
  </si>
  <si>
    <t>ВПЧ-тест расширенный жидкостный  (с определением количества и типа вируса)</t>
  </si>
  <si>
    <t>Вирус папилломы человека (Human papillomavirus, HPV) 16/18, качественное определение ДНК</t>
  </si>
  <si>
    <t>Вирус папилломы человека (Human papillomavirus, HPV) 16/18, количественное определение ДНК</t>
  </si>
  <si>
    <t>Вирус папилломы человека (Human papillomavirus, HPV) высокого канцерогенного риска  (16, 18, 31, 33, 35, 39, 45, 51, 52, 56, 58, 59, 68),суммарное качественное определение ДНК</t>
  </si>
  <si>
    <t>Коэкспрессия онкобелков p16/Ki67, иммуноцитохимия</t>
  </si>
  <si>
    <t>Вирус папилломы человека (Human papillomavirus, HPV) высокого канцерогенного риска  (16, 18, 31, 33, 35, 39, 45, 51, 52, 56, 58, 59, 68), суммарное количественное определение ДНК</t>
  </si>
  <si>
    <t>Вирус папилломы человека (Human papillomavirus, HPV) 6/11, качественное определение ДНК</t>
  </si>
  <si>
    <t>ДНК Candida albicans, без посева на чувствительность</t>
  </si>
  <si>
    <t>Хламидия (Chlamydia trachomatis), качественное определение ДНК</t>
  </si>
  <si>
    <t>Микоплазма (Mycoplasma hominis), качественное определение ДНК</t>
  </si>
  <si>
    <t>Типирование уреаплазмы (U.urealyticum / U. parvum), качественное  определение ДНК</t>
  </si>
  <si>
    <t>Гарднерелла (Gardnerella vaginalis), качественное  определение ДНК</t>
  </si>
  <si>
    <t>Возбудитель гонореи (Neisseria gonorrhoeae), качественное определение ДНК</t>
  </si>
  <si>
    <t>Микоплазма (Mycoplasma genitalium), качественное определение ДНК</t>
  </si>
  <si>
    <t>Возбудитель трихомоноза (Trichomonas vaginalis), качественное определение ДНК</t>
  </si>
  <si>
    <t>Цитомегаловирус (Cytomegalovirus, CMV), качественное определение ДНК</t>
  </si>
  <si>
    <t>11. Гистологические исследования</t>
  </si>
  <si>
    <t>Биопсия 1 категории сложности без дополнительных методов исследования</t>
  </si>
  <si>
    <t>Биопсия 2 категории сложности без дополнительных методов исследования</t>
  </si>
  <si>
    <t>Биопсия 3 категории сложности без дополнительных методов исследования</t>
  </si>
  <si>
    <t>Биопсия 4 категории сложности без дополнительных методов исследования</t>
  </si>
  <si>
    <t>Биопсия 5 категории сложности без дополнительных методов исследования</t>
  </si>
  <si>
    <t>12. Генетические исследования</t>
  </si>
  <si>
    <t>Наследственный рак молочной железы и яичников. Исследование мутаций в генах BRCA ½: BRCA1 185delAG, BRCA1 300T&gt;G (C61G), BRCA1 2080delA, BRCA1 4153delA, BRCA1 5382insC, BRCA2 6174delT</t>
  </si>
  <si>
    <t>Заключение врача генетика к услуге «Наследственный рак молочной железы и яичников».</t>
  </si>
  <si>
    <t xml:space="preserve"> 13. Профили исследований</t>
  </si>
  <si>
    <t>13.1. Обследования для гоститализации</t>
  </si>
  <si>
    <t xml:space="preserve">Серологическая диагностика для госпитализации (включает anti-Treponema pallidum,  суммарные антитела): anti-HIV 1,2/Ag p24 (кач.), anti-Treponema pallidum (суммарные) (кач.), anti-HCV (суммарное) (кач.), HBsAg (кач.) </t>
  </si>
  <si>
    <t>Серологическая диагностика для госпитализации: anti-HIV 1/2/Ag p24 (кач.), Syphilis RPR (кач.), anti-HCV (кач.), HBsAg (кач.)</t>
  </si>
  <si>
    <t xml:space="preserve">Система гемостаза (скрининг): АЧТВ, Тромбиновое время, Протромбин  + МНО, Фибриноген, Антитромбин III </t>
  </si>
  <si>
    <t>13.2. Обследование женщин. Флороценоз - оценка микрофлоры влагалища</t>
  </si>
  <si>
    <t xml:space="preserve">Флороценоз: ДНК Candida albicans, ДНК Candida glabrata, ДНК Candida krusei, ДНК Candida parapsilosis/ tropicalis, ДНК Ureaplasma parvum, ДНК Ureaplasma urealyticum, ДНК Mycoplasma hominis, ДНК Cardnerella vaginalis, ДНК Atopobium vaginae, ДНК Enterobacteriaceae, ДНК Staphylococcus spp., ДНК Streptococcus spp., ДНК Lactobacillus spp., ДНК Bacteria spp. </t>
  </si>
  <si>
    <t xml:space="preserve">Флороценоз и Микроскопия: 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Микроскопическое исследование мазка из 2 точек (влагалище, цервикальный канал) </t>
  </si>
  <si>
    <t>Флороценоз  и  NCMT:  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t>
  </si>
  <si>
    <t>Флороценоз и  NCMT и Микроскопия: 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Микроскопическое исследование мазка из 2 точек (влагалище, цервикальный канал)</t>
  </si>
  <si>
    <t>Серологическая диагностика TORCH-инфекций (скрининг)</t>
  </si>
  <si>
    <t>13.3. Диагностика урогенитальных инфекций</t>
  </si>
  <si>
    <t xml:space="preserve">Программа  - "Минимум" (7): ДНК Chlamydia trachomatis , ДНК Mycoplasma genitalium, ДНК Trichomonas vaginalis, ДНК Neisseria gonorrhoeae, ДНК Mycoplasma hominis, ДНК U.urealyticum/U.parvum  </t>
  </si>
  <si>
    <t xml:space="preserve">Программа - "Медиум" (9): ДНК Chlamydia trachomatis , ДНК Mycoplasma genitalium, ДНК Trichomonas vaginalis, ДНК Neisseria gonorrhoeae, ДНК Mycoplasma hominis, ДНК U.urealyticum/U.parvum, ДНК Gardnerella vaginalis, ДНК Candida albicans </t>
  </si>
  <si>
    <t xml:space="preserve">Программа - "Максимум" (12): ДНК Chlamydia trachomatis , ДНК Mycoplasma genitalium, ДНК Trichomonas vaginalis, ДНК Neisseria gonorrhoeae, ДНК Mycoplasma hominis, ДНК U.urealyticum/U.parvum, ДНК Gardnerella vaginalis, ДНК Candida albicans, ДНК Cytomegalovirus, ДНК Herpes simplex virus I/ Herpes simplex virus II  </t>
  </si>
  <si>
    <t xml:space="preserve">Программа  - "Премиум" (15): ДНК Chlamydia trachomatis , ДНК Mycoplasma genitalium, ДНК Trichomonas vaginalis, ДНК Neisseria gonorrhoeae, ДНК Mycoplasma hominis, ДНК U.urealyticum/U.parvum, ДНК Gardnerella vaginalis, ДНК Candida albicans, ДНК Cytomegalovirus, ДНК Herpes simplex virus I/ Herpes simplex virus II, ДНК Treponema pallidum,  ДНК ВПЧ 6/11    </t>
  </si>
  <si>
    <t>13.4. Диагностика заболеваний крови (анемии)</t>
  </si>
  <si>
    <t xml:space="preserve">Диагностика макроцитарной анемии: Витамин В12 (цианокобаламин), Фолиевая кислота, АТ к фактору Кастла и париетальным клеткам IgG (кач.) </t>
  </si>
  <si>
    <t xml:space="preserve">Диагностика железодефицитной анемии: Железо, ОЖСС, НЖСС, Трансферрин, Процент насыщения трансферрина железом, Общий анализ крови (без лейкоцитарной формулы и без СОЭ) </t>
  </si>
  <si>
    <t>13.5. Диагоностика заболеваний желудка</t>
  </si>
  <si>
    <t>Гастропанель</t>
  </si>
  <si>
    <t>13.6. Диагностика вирусных заболеваний печени</t>
  </si>
  <si>
    <t xml:space="preserve">Первичная диагностика гепатитов: anti-HAV IgM (кач.), HBsAg (кач.), anti-HBcore IgM (кач.), anti-HCV (кач.), anti-HCV IgM (кач.), АЛТ, АСТ </t>
  </si>
  <si>
    <t>13.7. Диагностика углеводного обмена (метаболический синдром)</t>
  </si>
  <si>
    <t xml:space="preserve">Лишний вес (с 18 лет): Холестерин общий, ЛПВП–холестерин, ЛПНП- холестерин, Триглицериды, Инсулин, С-пептид,  С-реактивный белок (Высочувствительный метод), Кортизол,  ТТГ,  Лептин, Гликозилированный гемоглобин, Глюкоза (натощак),  Индекс НОМА </t>
  </si>
  <si>
    <t>13.8. Диагностика патологии соединительной ткани</t>
  </si>
  <si>
    <t xml:space="preserve">Диагностика патологии соединительной ткани: Общий белок, белковые фракции, С-реактивный белок, Ревматоидный фактор, Антистрептолизин-0,  АТ к двухспиральной ДНК (кол.), АТ к односпиральной ДНК (кол.), АТ к ядерным антигенам (п.кол.) </t>
  </si>
  <si>
    <t xml:space="preserve">Диагностика ревматоидного артрита: Ревматоидный фактор, АТ к циклическому цитрулиновому пептиду (кол.), АТ к модифицированному цитруллинированному виментину (кач.), АТ к ревматоидному фактору IgM (кач.) </t>
  </si>
  <si>
    <t>Диагностика остеопороза: Щелочная фосфатаза, Кальций, Фосфор, Паратиреоидный гормон, Остеокальцин, Cross Laps Р1NР , Кальцитонин</t>
  </si>
  <si>
    <t>13.9. Диагностика паразитарных заболеваний</t>
  </si>
  <si>
    <t>Серологическая диагностика паразитарных заболеваний: anti-Giardia Lamblia (cуммарные: IgG, IgM, IgA) (кач.), anti-Opisthorchis IgG (п.кол.), anti- Echinococcus  IgG (п.кол.), anti-Toxocara IgG (п.кол.), anti-Trichinella IgG (п.кол.), anti- Ascaris IgG (п.кол.)</t>
  </si>
  <si>
    <t xml:space="preserve">Диагностика паразитарных инвазий, распространённых в средней полосе: anti-Giardia Lamblia (cуммарные: IgG, IgM, IgA) (кач.), anti-Toxocara IgG (п.кол.), anti-Ascaris lumbricoides IgG (п.кол.) </t>
  </si>
  <si>
    <t xml:space="preserve">Рентгенология </t>
  </si>
  <si>
    <t>Рентгеноскопия и рентгенография органов грудной клетки</t>
  </si>
  <si>
    <t>Обзорная рентгенография  сердца в 3-х проекциях с контрастированным пищевода</t>
  </si>
  <si>
    <t>Исследование гортаноглотки (3 снимка)</t>
  </si>
  <si>
    <t>Исследование пищевода с контрастом (4 снимка)</t>
  </si>
  <si>
    <t>Рентгеноскопия и рентгенография пищевода, желудка, двенадцатиперстной кишки</t>
  </si>
  <si>
    <t>Обзорная рентгенография желчного пузыря</t>
  </si>
  <si>
    <t>Рентгенография придаточных пазух носа, глазницы, скуловой кости, нижней челюсти, костей носа, носоглотки</t>
  </si>
  <si>
    <t>Придаточных пазух носа в 2-х проекциях</t>
  </si>
  <si>
    <t>Костей носа в 2-х проекциях</t>
  </si>
  <si>
    <t>Обзорная рентгенография черепа в 2-х проекциях</t>
  </si>
  <si>
    <t>Рентгенография  нижней челюсти в 2-х проекциях</t>
  </si>
  <si>
    <t>Рентгенография турецкого седла в 2-х проекциях (прицельно)</t>
  </si>
  <si>
    <t>Рентгенография запястья в 2-х проекциях</t>
  </si>
  <si>
    <t>Рентгенография локтевого  сустава в 2-х проекциях</t>
  </si>
  <si>
    <t>Рентгенография плечевого сустава  в 1-й проекции</t>
  </si>
  <si>
    <t>Рентгенография лопатки (1 снимок)</t>
  </si>
  <si>
    <t>Рентгенография плечевой кости (2снимка)</t>
  </si>
  <si>
    <t>Рентгенография ключицы (1 снимка)</t>
  </si>
  <si>
    <t>Рентгенография трубчатых костей предплечья (2 снимка)</t>
  </si>
  <si>
    <t>Рентгенография ребер (1 снимок)</t>
  </si>
  <si>
    <t>Рентгенография стопы в 2-х проекциях</t>
  </si>
  <si>
    <t>Рентгенография голеностопного сустава а 2-х проекциях</t>
  </si>
  <si>
    <t>Рентгенография коленного сустава (2 снимка)</t>
  </si>
  <si>
    <t>Рентгенография тазобедренного сустава в 1-й проекции</t>
  </si>
  <si>
    <t xml:space="preserve">Рентгенография костей таза </t>
  </si>
  <si>
    <t>Рентгенография бедренной кости (1 снимок)</t>
  </si>
  <si>
    <t>Рентгенография пяточной кости (1 снимок)</t>
  </si>
  <si>
    <t>Рентгенография пяточной кости (2 снимка)</t>
  </si>
  <si>
    <t>Рентгенография одного пальца (2 снимка)</t>
  </si>
  <si>
    <t>Рентегография шейного отдела позвоночника 2 снимка)</t>
  </si>
  <si>
    <t>Рентгенография грудного отдела позвоночника в 2-х проекциях</t>
  </si>
  <si>
    <t>Рентгенография грудного отдела позвоночника + функциональные пробы (4 снимка)</t>
  </si>
  <si>
    <t>Рентгенография поясничного, крестцового отдела позвоночника и копчика</t>
  </si>
  <si>
    <t>Рентгенография пояснично-крестцового отдела позвоночника с функциональными пробами</t>
  </si>
  <si>
    <t>Рентгенография костей голени  в 2-х проекциях</t>
  </si>
  <si>
    <t>Обзорная рентгенография брюшной полости  (1 снимк)</t>
  </si>
  <si>
    <t>Обзорная рентгенография мочевой системы (1 снимка)</t>
  </si>
  <si>
    <t>Рентгенография шейных позвонков (С1 - С2) через открытый рот (2 снимка)</t>
  </si>
  <si>
    <t>Рентгенография зубов (1 снимок)</t>
  </si>
  <si>
    <t xml:space="preserve">Ортопантограммы </t>
  </si>
  <si>
    <t>Маммография (4 снимка)</t>
  </si>
  <si>
    <t>Рентгенография шейного отдела позвоночника в 2-х проекциях с функциональными пробами</t>
  </si>
  <si>
    <t>Рентгенография грудины (2 снимка)</t>
  </si>
  <si>
    <t>Рентгенография илеосакральных сочленений (2 снимка)</t>
  </si>
  <si>
    <t>Рентгенография височно-челюстного сустава в 1-й прекции</t>
  </si>
  <si>
    <t>Рентгенография носоглотки в 1-й проекции</t>
  </si>
  <si>
    <t>Рентгеноскопия и рентгенография пищевода (самостоятельная) с досмотром легких</t>
  </si>
  <si>
    <t>Рентгенография пассажа бария по тонкому и толстому кишечнику</t>
  </si>
  <si>
    <t>Рентгенография обзорная мочевого пузыря (1 снимок)</t>
  </si>
  <si>
    <t>Рентгенография кисти сустава в 2-х проекциях или обе кисти в 1-й проекции</t>
  </si>
  <si>
    <t>Рентгенография одной фаланги пальца в 2-х проекциях</t>
  </si>
  <si>
    <t>Описание рентгеновского снимка врачом</t>
  </si>
  <si>
    <t>Стоматология ортопедическая</t>
  </si>
  <si>
    <t>Первичная консультация стоматолога-ортопеда</t>
  </si>
  <si>
    <t xml:space="preserve"> Несъемное протезирование</t>
  </si>
  <si>
    <t>Снятие и цементировка коронки</t>
  </si>
  <si>
    <t>Оттиски</t>
  </si>
  <si>
    <t>Коронки пластмассовые отечественные временные каппы</t>
  </si>
  <si>
    <t>Коронки цельнолитые металлические  КХС</t>
  </si>
  <si>
    <t xml:space="preserve">Коронки металлопластмассовые КХС </t>
  </si>
  <si>
    <t>Коронки металлокерамические Дуцера</t>
  </si>
  <si>
    <t>Коронки металлокерамические  IVOCLAR</t>
  </si>
  <si>
    <t xml:space="preserve">Коронки металлокерамические  ДИЗАЙН </t>
  </si>
  <si>
    <t xml:space="preserve">Фасетки соответственно  коронкам  МК Дуцера </t>
  </si>
  <si>
    <t>Фасетки соответственно  коронкам  IVOCLAR</t>
  </si>
  <si>
    <t>Фасетки соответственно  коронкам  ДИЗАЙН</t>
  </si>
  <si>
    <t>Литки соответствующие коронкам</t>
  </si>
  <si>
    <t>Вкладки штифтовые</t>
  </si>
  <si>
    <t>Изготовление накладки окклюзионной (лапки)</t>
  </si>
  <si>
    <t xml:space="preserve">Съемные протезы (пластиночные)  из импортного материала </t>
  </si>
  <si>
    <t>Съемный пластмассовый протез 1-4 зуба</t>
  </si>
  <si>
    <t>Съемный пластмассовый протез 4-13 зубов</t>
  </si>
  <si>
    <t>Полный съемный протез в анатомическом артикуляторе с применением индивидуальных ложек</t>
  </si>
  <si>
    <t>Нейлоновый протез</t>
  </si>
  <si>
    <t>Съемные бюгельные протезы</t>
  </si>
  <si>
    <t>Базис литой  верхней челюсти КХС</t>
  </si>
  <si>
    <t>Базис литой  нижней  челюсти КХС</t>
  </si>
  <si>
    <t>Огнеупорные модели</t>
  </si>
  <si>
    <t>Кламмер  опорноудерживающий КХС</t>
  </si>
  <si>
    <t>Кламмер РОУЧА КХС</t>
  </si>
  <si>
    <t>Кламмер Джексона</t>
  </si>
  <si>
    <t xml:space="preserve">Одно звено многозвеньевого кламмера </t>
  </si>
  <si>
    <t>Седло (сетка)</t>
  </si>
  <si>
    <t>Кант ограничительный</t>
  </si>
  <si>
    <t>Кламмер гнутый</t>
  </si>
  <si>
    <t xml:space="preserve">Кламмер МК (пара) Германия </t>
  </si>
  <si>
    <t xml:space="preserve"> Прочие работы</t>
  </si>
  <si>
    <t>Перелом базиса (один)</t>
  </si>
  <si>
    <t>Приварка зуба (одного)</t>
  </si>
  <si>
    <t>Приварка кламмера (одного)</t>
  </si>
  <si>
    <t>Коррекция протезов не изготовленных в поликлинике</t>
  </si>
  <si>
    <t>Перебазировка</t>
  </si>
  <si>
    <t>Посещение врача стоматолога-ортопеда</t>
  </si>
  <si>
    <t xml:space="preserve">Стоматология </t>
  </si>
  <si>
    <t>Прием стоматолога первичный, амбулаторный</t>
  </si>
  <si>
    <t>Прием стоматолога повторный, амбулаторный</t>
  </si>
  <si>
    <t>Прием стоматолога, профилактический</t>
  </si>
  <si>
    <t>Прием стоматолога - хирурга первичный, амбулаторный</t>
  </si>
  <si>
    <t>Прием стоматолога  - хирурга повторный, амбуларорный</t>
  </si>
  <si>
    <t xml:space="preserve">Анестезия: </t>
  </si>
  <si>
    <t>·         местная в виде спрея</t>
  </si>
  <si>
    <t>·         местная карпульная</t>
  </si>
  <si>
    <t>·         местная мандибулярная</t>
  </si>
  <si>
    <t xml:space="preserve">·         интралигаминтарным шприцом </t>
  </si>
  <si>
    <t>Механическая и медикаментозная обработка полости зубов</t>
  </si>
  <si>
    <t>Коагуляция десны</t>
  </si>
  <si>
    <t>Лечебные прокладки на проекции пульпы</t>
  </si>
  <si>
    <t>Гемисекция одного зуба</t>
  </si>
  <si>
    <t>Остеопластика</t>
  </si>
  <si>
    <t>Премедикация</t>
  </si>
  <si>
    <t>Наложение одного шва</t>
  </si>
  <si>
    <t>Удаление инородного тела из ротовой полости</t>
  </si>
  <si>
    <t>Лечение стоматологических заболеваний аппаратом "Сургетрон"</t>
  </si>
  <si>
    <t xml:space="preserve">Наложение пломбы  цементной (отечественного производства) </t>
  </si>
  <si>
    <t>Прокладка стекломер  (импортная)</t>
  </si>
  <si>
    <t>Наложение пломбы  химического отверждения (зарубежного производства)</t>
  </si>
  <si>
    <t>Наложение пломбы светового отверждения (зарубежного производства)</t>
  </si>
  <si>
    <t>Инъекции лекарственных веществ</t>
  </si>
  <si>
    <t>Наложение девитализирующих веществ</t>
  </si>
  <si>
    <t>Наложение временной пломбы</t>
  </si>
  <si>
    <t>Медикаментозная, механическая и химическая обработка 1–го корневого канала</t>
  </si>
  <si>
    <t>Пломбирование одного  канала (отечественными пастами)</t>
  </si>
  <si>
    <t>Пломбирование одного  канала (импортная  паста)</t>
  </si>
  <si>
    <t>Пломбирование одного  канала гуттаперчевыми штифтами(импортные пасты)</t>
  </si>
  <si>
    <t>Применения анкерных, парапульпарных штифтов-1 штифт</t>
  </si>
  <si>
    <t>Снятие  пломбы, трепанация зуба.</t>
  </si>
  <si>
    <t>Обработка1 канала лечебной пастой и раствором (1 сеанс)</t>
  </si>
  <si>
    <t>Распломбировка каналов:</t>
  </si>
  <si>
    <t xml:space="preserve">Распломбировка 1 корневого канала пломбированного на окись цинковой основе </t>
  </si>
  <si>
    <t>Распломбировка пломбированного полимеризующей пастой (р-формал)</t>
  </si>
  <si>
    <t>Распломбировка пломбированного фосфат – цементом (анкерными, серебряными штифтами)</t>
  </si>
  <si>
    <t>Покрытие фтор-лаком (2 зуба)</t>
  </si>
  <si>
    <t>Запечатование фисур (фиссулатом)</t>
  </si>
  <si>
    <t>Кюретаж в области 2-х зубов при обострении парадонтита</t>
  </si>
  <si>
    <t xml:space="preserve">Снятие зубных отложений в области 1 зуба </t>
  </si>
  <si>
    <t>Наложение лечебных повязок в области 2-х зубов</t>
  </si>
  <si>
    <t xml:space="preserve">Избирательная пришлифовка одного зуба. </t>
  </si>
  <si>
    <t>Лечение заболеваний слизистой оболочки полости рта (за один сеанс)</t>
  </si>
  <si>
    <t>Удаление зуба  - Однокорневого</t>
  </si>
  <si>
    <t>Удаление зуба  - Двухкорневого</t>
  </si>
  <si>
    <t xml:space="preserve">Удаление зуба  - Трехкорневого </t>
  </si>
  <si>
    <t>Удаление зуба мудрости</t>
  </si>
  <si>
    <t>За сложность при  удалении зуба</t>
  </si>
  <si>
    <t>Перевязка после удаления зуба</t>
  </si>
  <si>
    <t>Лечение периостита, абсцесса (вскрытие и дренаж)</t>
  </si>
  <si>
    <t xml:space="preserve">Перевязка после сложного хирургического вмешательства; снятие швов </t>
  </si>
  <si>
    <t>Лечение перикоронорита, иссечение капюшона</t>
  </si>
  <si>
    <t>Лечение альвеолита с кюретажем лунки</t>
  </si>
  <si>
    <t>Лечение пародонтита (2 зуба)</t>
  </si>
  <si>
    <t>Операция цистектомия</t>
  </si>
  <si>
    <t>Операция иссечения доброкачественных опухолей в полости рта</t>
  </si>
  <si>
    <t>Операция удаление подвижного фрагмента зуба</t>
  </si>
  <si>
    <t>Механическая и медикаментозная остановка кровотечения</t>
  </si>
  <si>
    <t>Операция пластики уздечки верхней губы, нижней губы, тяжи</t>
  </si>
  <si>
    <t>Художественная реставрация зубов</t>
  </si>
  <si>
    <t>Дентинный герметик световой на 1 зуб</t>
  </si>
  <si>
    <t>Снятие налета курильщика с 1 зуба, цветных налетов</t>
  </si>
  <si>
    <t>Снятие зубных отложений ультразвуковым методом (1 сторона 7 зубов)</t>
  </si>
  <si>
    <t>Полировка зубов образивными пастами (1 сторона 7 зубов)</t>
  </si>
  <si>
    <t>Отбеливание депульпированного зуба (один сеанс)</t>
  </si>
  <si>
    <t xml:space="preserve">Снятие коронки </t>
  </si>
  <si>
    <t>Биопсия из полости рта (без стоимости исследования)</t>
  </si>
  <si>
    <t>Визиография 1 или 2 рядом расположенных зубов</t>
  </si>
  <si>
    <t>Электроодонтодиагностика (ЭОД)</t>
  </si>
  <si>
    <t>Расширение корневых каналов (один корневой канал)</t>
  </si>
  <si>
    <t>Депо-форез одного канала (1 сеанс)</t>
  </si>
  <si>
    <t xml:space="preserve">Альвеолотомия </t>
  </si>
  <si>
    <t>Удаление молочного зуба</t>
  </si>
  <si>
    <t>Чтение рентгенограммы (обзорный снимок)</t>
  </si>
  <si>
    <t>Чтение рентгенограммы (прицельный снимок)</t>
  </si>
  <si>
    <t>Обработка слизистой регенерирующими препаратами</t>
  </si>
  <si>
    <t>Шлифовка и полировка пломбы</t>
  </si>
  <si>
    <t>Закрытие перфораций твердых тканей зуба</t>
  </si>
  <si>
    <t>Наложение ретракционной нити (один зуб)</t>
  </si>
  <si>
    <t>Удаление временной пломбы</t>
  </si>
  <si>
    <t>Раскрытие полости зуба</t>
  </si>
  <si>
    <t>Ампутация пульпы с медобработкой</t>
  </si>
  <si>
    <t>Медикаментозная обработка одного пародонтального кармана</t>
  </si>
  <si>
    <t>Подготовка одного канала под культевую вкладку</t>
  </si>
  <si>
    <t>Экстерпация, удаление распада из одного канала</t>
  </si>
  <si>
    <t>Прокладки изолирующие цементные</t>
  </si>
  <si>
    <t>Пломбировка жидкотекучими композитамисветового отверждения</t>
  </si>
  <si>
    <t>Пломбировка одного канала временными лечебными пастами импортного производства</t>
  </si>
  <si>
    <t>Трепанация (перфорация) искусственной коронки (металлокерамическая, цельнолитая)</t>
  </si>
  <si>
    <t>Восстановление коронковой части многокорневого зуба, при разрушении более 50% объема светоотверждаемым материалом</t>
  </si>
  <si>
    <t>Восстановление коронковой части многокорневого зуба, при разрушении менее 50% объема светоотверждаемым материалом</t>
  </si>
  <si>
    <t>Восстановление коронковой части однокорневого зуба, при разрушении более 50% объема светоотверждаемым материалом</t>
  </si>
  <si>
    <t>Восстановление коронковой части однокорневого зуба, при разрушении менее 50% объема светоотверждаемым материалом</t>
  </si>
  <si>
    <t xml:space="preserve">Физиотерапия  </t>
  </si>
  <si>
    <t xml:space="preserve">Прием врача-физиотерапевта, лечебно-диагностический первичный, амбулаторный </t>
  </si>
  <si>
    <t xml:space="preserve">Прием врача-физиотерапевта, лечебно-диагностический повторный, амбулаторный </t>
  </si>
  <si>
    <t>Магнитотерапия (1 поле)</t>
  </si>
  <si>
    <t>УВЧ-терапия, ДМВ-терапия</t>
  </si>
  <si>
    <t>Дарсонвализация токинадтональной частоты (1 поле)</t>
  </si>
  <si>
    <t>УФО-терапия</t>
  </si>
  <si>
    <t>Интерференцтерапия, чашечный вакуум массаж</t>
  </si>
  <si>
    <t xml:space="preserve">Лазеротерапия 1 поле                                                           </t>
  </si>
  <si>
    <t>Лазеротерапия 4-6 полей</t>
  </si>
  <si>
    <t>Магнитовибротермотерапия (1 поле) аппарат "Hot Megher"</t>
  </si>
  <si>
    <t>Фонофорез 1 поле</t>
  </si>
  <si>
    <t>Гипертермия</t>
  </si>
  <si>
    <t>Гипертермия и криотерапия</t>
  </si>
  <si>
    <t>Криотерапия</t>
  </si>
  <si>
    <t>Компрессионный лимфодренаж на аппарате  "Медомер" (1 поле)</t>
  </si>
  <si>
    <t>КУФ-облучение (короткие ультрафиолетовые лучи)</t>
  </si>
  <si>
    <t>СМВ-терапия (сантиметровые волны)</t>
  </si>
  <si>
    <t>Массаж  (один сеанс)</t>
  </si>
  <si>
    <t xml:space="preserve">Лечебный массаж спины (1 один сеанс)                                                        </t>
  </si>
  <si>
    <t xml:space="preserve">Лечебный массаж грудной клетки (1 один сеанс)                                </t>
  </si>
  <si>
    <t xml:space="preserve">Лечебный массаж шейно-грудного отдела (область задней поверхности шеи до I поясничного позвонка, 1 одинс сеанс)                           </t>
  </si>
  <si>
    <t xml:space="preserve">Лечебный массаж воротниковой зоны (1 один сеанс)                          </t>
  </si>
  <si>
    <t xml:space="preserve">Лечебный массаж пояснично-крестцовой зоны ( 1 одинс сеанс)                     </t>
  </si>
  <si>
    <t xml:space="preserve">Лечебный массаж конечности ( 1 один сеанс)                                             </t>
  </si>
  <si>
    <t xml:space="preserve">Лечебный массаж головы ( 1 один сеанс)                                                          </t>
  </si>
  <si>
    <t xml:space="preserve">Лечебный массаж сустава  ( 1 один сеанс)                                                                        </t>
  </si>
  <si>
    <t xml:space="preserve">Лечебный массаж области позвоночника (задняя поверхность шеи, спины, и пояснично- крестцовой области). (1 один сеанс)  </t>
  </si>
  <si>
    <t xml:space="preserve">Лечебный массаж спины и поясницы (от VII шейного позвонка до крестца) (1 один сеанс)                              </t>
  </si>
  <si>
    <t xml:space="preserve">Лечебный массаж лица (1 один сеанс)  </t>
  </si>
  <si>
    <t xml:space="preserve">Лечебный массаж шеи (1 один сеанс)  </t>
  </si>
  <si>
    <t xml:space="preserve">Лечебный массаж верхней конечности, надплечья, области лопатки (1 один сеанс)  </t>
  </si>
  <si>
    <t xml:space="preserve">Лечебный массаж передней брюшной стенки (1 один сеанс)  </t>
  </si>
  <si>
    <t xml:space="preserve">Сегментарный массаж пояснично-крестцовой области (1 один сеанс)  </t>
  </si>
  <si>
    <t xml:space="preserve">Сегментарный массаж шейно-грудного отдела позвоночника (1 один сеанс)  </t>
  </si>
  <si>
    <t>Антицеллюлитный массаж</t>
  </si>
  <si>
    <t xml:space="preserve">Лечебная физкультура и водолечение   </t>
  </si>
  <si>
    <t>Первичный прием инструктора ЛФК</t>
  </si>
  <si>
    <t>Повторный прием инструктора ЛФК</t>
  </si>
  <si>
    <t>Вибромассаж (один сеанс 15 мин)</t>
  </si>
  <si>
    <t>Метод проведения занятий по лечебной физкультуре-групповой</t>
  </si>
  <si>
    <t>Метод проведения занятий по лечебной физкультуре-индивидуальный</t>
  </si>
  <si>
    <t>Механический массаж стоп (один сеанс 10 мин)</t>
  </si>
  <si>
    <t>ЛФК занятия с использование тренажеров при различных заболеваниях (одно занятие 30 мин)</t>
  </si>
  <si>
    <t>Метод проведения занятий по лечебной физкультуре в мини-группе</t>
  </si>
  <si>
    <t xml:space="preserve">Процедурный кабинет </t>
  </si>
  <si>
    <t>Внутримышечная или подкожная инъекция (без стоимости лекарственных препаратов)</t>
  </si>
  <si>
    <t xml:space="preserve">Внутривенная инфузия струйная (без стоимости лекарственных препаратов) </t>
  </si>
  <si>
    <t>Ваккумный забор крови</t>
  </si>
  <si>
    <t>Аутогемотерапия (1 процедура)</t>
  </si>
  <si>
    <t>Взятие материала на бактериальное исследование</t>
  </si>
  <si>
    <t>Мазки на дифтерию</t>
  </si>
  <si>
    <t xml:space="preserve">Медицинское освидетельствование для получения справки </t>
  </si>
  <si>
    <t>Санаторно-курортная карта (форма 072 у-04), справка в бассейн</t>
  </si>
  <si>
    <t>Медицинская справка  (форма 086/у) для поступления на учебу, на работу (ПНД, НД по месту жительства)</t>
  </si>
  <si>
    <t>Справка для трудоустройства (включая у.ф. № 086-1/у на должность судьи) (терапевт, хирург, невролог, офтальмолог, отоларинголог, рентгеновское, лабораторное исследование, врачебное заключение)</t>
  </si>
  <si>
    <t>Справка о прохождении водительской комиссии (без стоимости ЭЭГ, ПНД и НД по месту жительства)</t>
  </si>
  <si>
    <t>Справка на право ношения оружия у/ф-046-1 (ПНД и НД по месту жительства)</t>
  </si>
  <si>
    <t>Медицинское заключение при проведении предварительных (периодических медицинских осмотров) работников к выполнению отдельных видов работ занятых на тяжёлых работах с вредными и опасными условиями труда в т.ч прикреплённых от страховых компаний</t>
  </si>
  <si>
    <t>Медицинское заключение (форма № 001-ГС/у) для поступления на государственную и муниципальную службу и прохождение профилактических медицинских осмотров госслужащих у/ф № 001-гс/у  (ПНД и НД по месту жительства)</t>
  </si>
  <si>
    <t>Справка об отсутствии медицинских противопоказаний для работы с использованием сведений, составляющих государственную тайну (ПНД и НД по месту жительства)</t>
  </si>
  <si>
    <t xml:space="preserve">Медицинская помощь на дому </t>
  </si>
  <si>
    <t>Прием терапевта на дому без использования автомобиля в шаговой доступности (500 м от поликлиники)</t>
  </si>
  <si>
    <t>Прием терапевта на дому с выездом по Москве в пределах МКАД</t>
  </si>
  <si>
    <t>Программы  обслуживания</t>
  </si>
  <si>
    <t>Профилактика факторов риска хронических заболеваний</t>
  </si>
  <si>
    <t>Скрининг "Эндокринная система под контролем(обследование)"</t>
  </si>
  <si>
    <t>Программа годового комплексного наблюдения пациентов, страдающих сахарным диабетом I типа</t>
  </si>
  <si>
    <t>Программа годового комплексного наблюдения пациентов, страдающих сахарным диабетом II типа</t>
  </si>
  <si>
    <t>Обследование щитовидной железы (кроме тиретоксикоза)</t>
  </si>
  <si>
    <t>Диагностика нарушений фосфорно-кальциевого обмена</t>
  </si>
  <si>
    <t>Программа экспресс-диагностики "День здоровья женщины"</t>
  </si>
  <si>
    <t>Годовое медицинское обслуживание с выездом на дом (в пределах МКАД)</t>
  </si>
  <si>
    <t>Годовое медицинское обслуживание без выезда на дом.</t>
  </si>
  <si>
    <t>Годовое медицинское обслуживание с выездом на дом (в пределах МКАД), без стоматологии</t>
  </si>
  <si>
    <t>Годовое медицинское обслуживание без выезда на дом, без стоматологии.</t>
  </si>
  <si>
    <t>CheckUp - "Программа по неврологии "Здоровый мозг"</t>
  </si>
  <si>
    <t>CheckUp - "Программа "Профилактика глаукомы"</t>
  </si>
  <si>
    <t>CheckUp - "Экспресс программа "Женское здоровье"</t>
  </si>
  <si>
    <t>CheckUp - "Программа "Никто кроме Вас" (для женщин)"</t>
  </si>
  <si>
    <t>CheckUp - "Программа "Никто кроме Вас" (для мужчин)"</t>
  </si>
  <si>
    <t>CheckUp - "Программа "Для себя любимой"</t>
  </si>
  <si>
    <t>CheckUp - "Онко - урологический"</t>
  </si>
  <si>
    <t>CheckUp - "Онко - гинекологический"</t>
  </si>
  <si>
    <t>CheckUp - "Программа ранней диагностики колоректального рака (рак прямой кишки)"</t>
  </si>
  <si>
    <t>CheckUp - "Программа "Каникулы для родителей"</t>
  </si>
  <si>
    <t>CheckUp - "Комплексное обследование сердца"</t>
  </si>
  <si>
    <t>CheckUp - "Программа кардиология Кардио Нрофи"</t>
  </si>
  <si>
    <t>CheckUp - "Программа кардиология Кардио Эксперт"</t>
  </si>
  <si>
    <t>CheckUp - "Пусть еда станет удовольствием"</t>
  </si>
  <si>
    <t>CheckUp - "Гинекологическое обследование"</t>
  </si>
  <si>
    <t>CheckUp - "Обследование щитовидной железы"</t>
  </si>
  <si>
    <t>Комплексная программа лечения "Оказание дополнительных медицинских услуг"</t>
  </si>
  <si>
    <t>Комплексная программа лечения "Оказание дополнительных медицинских услуг" без физиотерапии</t>
  </si>
  <si>
    <t>Полугодовое медицинское обслуживание с выездом на дом (в пределах МКАД)</t>
  </si>
  <si>
    <t>Полугодовое медицинское обслуживание без выезда на дом.</t>
  </si>
  <si>
    <t>Полугодовое медицинское обслуживание с выездом на дом (в пределах МКАД), без стоматологии</t>
  </si>
  <si>
    <t>Полугодовое медицинское обслуживание без выезда на дом, без стоматологии.</t>
  </si>
  <si>
    <t>Медицинские осмотры</t>
  </si>
  <si>
    <t>Проведение предсменных, предрейсовых и послесменных, послерейсовых медицинских осмотров (1 осмотр 1 человека в день)</t>
  </si>
  <si>
    <t>Проведение предсменных, предрейсовых и послесменных, послерейсовых медицинских осмотров более 10 человек (1 осмотр 1 человека в день)</t>
  </si>
  <si>
    <t>Проведение предсменных, предрейсовых и послесменных, послерейсовых медицинских осмотров более 100 человек  (1 осмотр 1 человека в день)</t>
  </si>
  <si>
    <t>Проведение предсменных, предрейсовых и послесменных, послерейсовых медицинских осмотров более 150 человек (1 осмотр 1 человека в день)</t>
  </si>
  <si>
    <t>Проведение диспансеризации государственных служащих (Мужчина до 40 лет)</t>
  </si>
  <si>
    <t>Проведение диспансеризации государственных служащих (Мужчина после 40 лет)</t>
  </si>
  <si>
    <t>Проведение диспансеризации государственных служащих (Женщина до 40 лет)</t>
  </si>
  <si>
    <t>Проведение диспансеризации государственных служащих (Женщина после 40 лет)</t>
  </si>
  <si>
    <t>для страховых компаний с 01.01.2019</t>
  </si>
  <si>
    <t>_______________   О.Б. Хлопов</t>
  </si>
  <si>
    <t xml:space="preserve">                                                                                   ФГБУ "МФК Минфина России"</t>
  </si>
  <si>
    <t xml:space="preserve">                                                                                   Руководитель</t>
  </si>
  <si>
    <t xml:space="preserve">                                                                                    Руководитель</t>
  </si>
  <si>
    <t xml:space="preserve">                                                                                                                   ФГБУ "МФК Минфина России"</t>
  </si>
  <si>
    <t>_______________   С.В. Егоров</t>
  </si>
  <si>
    <t>для страховых компаний с 01.04.2017</t>
  </si>
  <si>
    <t>Интерференцтерапия</t>
  </si>
  <si>
    <t>к Приказу ФГБУ «МФК Минфина России»</t>
  </si>
  <si>
    <t>от_____________№_____________</t>
  </si>
  <si>
    <t>Прейскурант цен</t>
  </si>
  <si>
    <t>Цена, руб.</t>
  </si>
  <si>
    <t>на медицинские услуги обособленного подразделения                                                                              «Медицинский центр»  ФГБУ «МФК Минфина России»</t>
  </si>
  <si>
    <t>Ультразвуковое исследование вен нижних конечностей с функциональными пробами при варикозной болезни</t>
  </si>
  <si>
    <t>·местная в виде спрея</t>
  </si>
  <si>
    <t>·местная карпульная</t>
  </si>
  <si>
    <t>·местная мандибулярная</t>
  </si>
  <si>
    <t xml:space="preserve">·интралигаминтарным шприцом </t>
  </si>
  <si>
    <t>Видеокольпоскопия</t>
  </si>
  <si>
    <t>Радиохирургическая деструкция патологии слизистой оболочки шейки матки первой категории сложности  (очаговая лейкоплакия)</t>
  </si>
  <si>
    <t>Радиохирургическая деструкция патологии слизистой оболочки шейки матки второй категории сложности   (эндоцервикоз, эрозия, лейкоплакия,эритропиакия, киста наботиевой железы)</t>
  </si>
  <si>
    <t>Радиохирургическая деструкция патологии слизистой оболочки шейки матки третьей категории сложности (киста наботиевой железы в комбинации с лейкоплакией)</t>
  </si>
  <si>
    <t>Радиохирургическая деструкция доброкачественных опухолей женских половых органов (1 поле)</t>
  </si>
  <si>
    <t>Пайпель биопсия</t>
  </si>
  <si>
    <t>Радиохирургическая биопсия новообразований  женских половых органов</t>
  </si>
  <si>
    <t>Френикулопластика (Операция на короткой уздечке)</t>
  </si>
  <si>
    <t>Удаление кандилом наружных половых органов с помощью лекарственных средств</t>
  </si>
  <si>
    <t>Удаление доброкачественных образований кожи</t>
  </si>
  <si>
    <t>Радиохирургическая деструкция  доброкачественных образований мужских половых органов</t>
  </si>
  <si>
    <t>Разделение (рассечение) сенехиальных спаек в т.ч с использованием радиоволнового скальпеля Сургитрон</t>
  </si>
  <si>
    <t>Рассечение наружного отверстия уретры (меатомия) с использованием радиоволнового скальпеля Сургитрон</t>
  </si>
  <si>
    <t>Удаление полипа уретры у женщин (полипэктомия) с использованием аппарата Сургитрон</t>
  </si>
  <si>
    <t>Прессотерапия</t>
  </si>
  <si>
    <t>Иглорефлексотерапия</t>
  </si>
  <si>
    <t xml:space="preserve">Комплексная программа лечения (квартальная) "Оказание дополнительных медицинских услуг" </t>
  </si>
  <si>
    <t xml:space="preserve">Комплексная программа лечения (полугодовая) "Оказание дополнительных медицинских услуг" </t>
  </si>
  <si>
    <t>Приложение № 1</t>
  </si>
  <si>
    <t>Исследования на диагностических моделях челюстей с восковой моделировкой</t>
  </si>
  <si>
    <t>Восстановление зуба коронкой временной прямым методом</t>
  </si>
  <si>
    <t>Восстановление зуба коронкой/виниром постоянной безметалловой (диоксид циркония, безкаркасная керамика E-Max, полевошпатная керамика</t>
  </si>
  <si>
    <t>Восстановление зуба вкладкой (inlay, onlay, overlay) из материала E-Max по адгезивному типу</t>
  </si>
  <si>
    <t>Протезирование зуба частичными съемными пластинчатыми протезами акриловыми с армированием   (1 челюсть)</t>
  </si>
  <si>
    <t>Протезирование зуба полными съемными пластинчатыми протезами с армированием</t>
  </si>
  <si>
    <t>Снятие несъемной ортопедической конструкции простое (1 единица)</t>
  </si>
  <si>
    <t>Снятие несъемной ортопедической конструкции сложное (1 единица)</t>
  </si>
  <si>
    <t>Снятие оттиска с одной челюсти с использованием индивидуальной ложки</t>
  </si>
  <si>
    <t>Снятие оттиска с одной челюсти массой из А-силикона двуслойный</t>
  </si>
  <si>
    <t>Снятие оттиска с одной челюсти массой   из С-силикона двуслойный</t>
  </si>
  <si>
    <t>Определение прикуса с помощью восковых шаблонов</t>
  </si>
  <si>
    <t>Вкладка восстановительная керамическая,винир EMAX (из материалов импортного производства)</t>
  </si>
  <si>
    <t>Вкладка восстановительная керамическая, винир CAD/CAM (из материалов импортного производства)</t>
  </si>
  <si>
    <t>Протезирование зуба с использованием имплантата коронкой постоянной безметалловой (Диоксид циркония, E-max)</t>
  </si>
  <si>
    <t>Протезирование зуба с использованием имплантата коронкой постоянной металлокерамической с цементной фиксацией (Корея/Италия)</t>
  </si>
  <si>
    <t>Снятие оттиска с одной челюсти с использованием трансфер-чека (1 единица)</t>
  </si>
  <si>
    <t>Снятие оттиска с одной челюсти альгинатной массой</t>
  </si>
  <si>
    <t>Восстановление целостности зубного ряда несъемным консольным протезом из металлокерамики с винтовой фиксацией на 4х имплантатах (10 единиц)</t>
  </si>
  <si>
    <t>Внутрикостная дентальная имплантация (Ю.Корея)</t>
  </si>
  <si>
    <t>Внутрикостная дентальная имплантация (Италия)</t>
  </si>
  <si>
    <t>Внутрикостная дентальная имплантация временного имплантата или мини-имплантата</t>
  </si>
  <si>
    <t>Внутрикостная дентальная имплантация ортодонтического имплантата</t>
  </si>
  <si>
    <t>Ортопантомография</t>
  </si>
  <si>
    <t>Томография 3Д</t>
  </si>
  <si>
    <t>Описание и интерпретация компьютерных томограмм</t>
  </si>
  <si>
    <t>Профессиональная гигиена полости рта и зубов аппаратом Air Flow (1 зуб)</t>
  </si>
  <si>
    <t>Применение остеопластического материала - 2,0 г</t>
  </si>
  <si>
    <t>Применение остеопластического материала - 0,5 г</t>
  </si>
  <si>
    <t>Наложение мембраны резорбируемой 16*22 мм</t>
  </si>
  <si>
    <t>Наложение мембраны резорбируемой 25*25 мм</t>
  </si>
  <si>
    <t>Синус-лифтинг открытый</t>
  </si>
  <si>
    <t>Синус-лифтинг закрытый</t>
  </si>
  <si>
    <t>Гингивопластика с помощью формирователя десны на имплантате</t>
  </si>
  <si>
    <t>Исследование на диагностических моделях челюстей с использованием хирургического шаблона для позиционирования имплантатов</t>
  </si>
  <si>
    <t>Коррекция объема и формы альвеолярного отростка с использованием дополнительного костного материала 1 гр.</t>
  </si>
  <si>
    <t>Коррекция объема и формы альвеолярного отростка с использованием титановой сетки</t>
  </si>
  <si>
    <t>Лоскутная операция в полости рта с использованием ССТ в области одного сегмента</t>
  </si>
  <si>
    <t>Костная пластика челюстно-лицевой области с применением биодегзадируемых материалов</t>
  </si>
  <si>
    <t>Протезирование зубов полными съемными пластинчатыми протезами (1 челюсть) с опорой на имплантаты на 2х шаровидных абатментах</t>
  </si>
  <si>
    <t>Протезирование зубов полными съемными пластинчатыми протезами (1 челюсть) с опорой на имплантаты на фрезерованной балке</t>
  </si>
  <si>
    <t>Для физ.и юрид.лиц</t>
  </si>
  <si>
    <t>Со скидкой 30%</t>
  </si>
  <si>
    <t>Со скидкой 25%</t>
  </si>
  <si>
    <t>Со скидкой 15%</t>
  </si>
  <si>
    <t>Со скидкой 10%</t>
  </si>
  <si>
    <t>Удаление кожных новообразований лазерным скальпелем</t>
  </si>
  <si>
    <t>Большая гнойная операция ( до 5 см)</t>
  </si>
  <si>
    <t>г. Москва, ул. Ильинка, д. 9, стр. 1</t>
  </si>
  <si>
    <t>на медицинские услуги Обособленного подразделения  «Медицинский центр» Медицинского управления  ФГБУ «МФК Минфина России»</t>
  </si>
  <si>
    <t>Фармафорез трансдермальный</t>
  </si>
  <si>
    <t>Фармакопунктура</t>
  </si>
  <si>
    <t>Аурикулярная рефлексотерапия</t>
  </si>
  <si>
    <t>Прием врача-рефлексотерапевта лечебно-диагностический первичный, амбулаторный</t>
  </si>
  <si>
    <t>Прием врача-рефлексотерапевта лечебно-диагностический повторный, амбулаторный</t>
  </si>
  <si>
    <t>Расширенное обследование органов грудной полости (рентгенография органов грудной полости в двух проекциях + томосинтез)</t>
  </si>
  <si>
    <t>SLOT- рентгенография позвоночника в двух проекциях</t>
  </si>
  <si>
    <t>Определение лодыжечно-плечевого индекса(ABI-индекс) и скорости пульсовой волны (PWV) на приборе модели "Boso ABI-system 100 PWV)</t>
  </si>
  <si>
    <t>Использование стоматологического микроскопа</t>
  </si>
  <si>
    <t>Фенотипирование эритроцитов по антигенам системы Rh (E, e, C, c, Kell)</t>
  </si>
  <si>
    <t xml:space="preserve">Система гемостаза (расширенный): АЧТВ, Тромбиновое время, Протромбин  + МНО, Фибриноген, Антитромбин III </t>
  </si>
  <si>
    <t>Система гемостаза (скрининг): АЧТВ, Тромбиновое время, Протромбин  + МНО, Фибриноген</t>
  </si>
  <si>
    <t>Ультразвуковое исследование желчного пузыря и его протоков</t>
  </si>
  <si>
    <t>Иммунохимия - 17-OH-прогестерон</t>
  </si>
  <si>
    <t>22027/1</t>
  </si>
  <si>
    <t>Комплексная программа лечения "Оказание дополнительных медицинских услуг" для членов семьи (супруг/супруга, дети в возрасте с 18 до 23 лет, обучающиеся в образовательных учреждениях по очной форме обучения)</t>
  </si>
  <si>
    <t>Косметология</t>
  </si>
  <si>
    <t>Консультации специалистов</t>
  </si>
  <si>
    <t>Биоревитализация. Мезотерапия</t>
  </si>
  <si>
    <t>Контурная пластика</t>
  </si>
  <si>
    <t>Ботулинотерапия</t>
  </si>
  <si>
    <t>Плазмотерапия</t>
  </si>
  <si>
    <t>Инъекции</t>
  </si>
  <si>
    <t>Фракционный фототермолиз  - UltraPuls</t>
  </si>
  <si>
    <t>Поверхностная дермабразия – UltraPuls Active FX</t>
  </si>
  <si>
    <t>Глубокая дермабразия – UltraPuls – Deep FX</t>
  </si>
  <si>
    <t>Фотоэпиляция</t>
  </si>
  <si>
    <t>IPL-ТЕРАПИЯ – лечение пигментации и патологических сосудов</t>
  </si>
  <si>
    <t>Первичный прием врача-косметолога, 30 минут</t>
  </si>
  <si>
    <t>Повторный прием врача-косметолога, 30 минут</t>
  </si>
  <si>
    <t>Повторный прием врача-косметолога (осмотр после процедуры)</t>
  </si>
  <si>
    <t>Первичный прием врача-дерматолога, 30 минут</t>
  </si>
  <si>
    <t>Повторный прием врача-дерматолога, 30 минут</t>
  </si>
  <si>
    <t>Дерматоскопия – 1 очаг (элемент)</t>
  </si>
  <si>
    <t>Введение препарата Ювидерм Гидрейт (Hydrat) - 1,0 мл</t>
  </si>
  <si>
    <t>Введение препарата Рестилайн Витал (Restylane Vital) - 1.0 мл</t>
  </si>
  <si>
    <t>Введение препарата Новакутан УайБио (Novacutan YBio) - 2,0 мл</t>
  </si>
  <si>
    <t>Введение препарата Белотеро Софт  (Belotero Soft) - 1,0 мл</t>
  </si>
  <si>
    <t>Введение препарата Ювидерм Ультра Смайл (Juvederm Ultra Smile) – 0,55 мл</t>
  </si>
  <si>
    <t>Введение препарата Ювидерм Ультра 3 (Juvederm Ultra 3) - 1,0мл</t>
  </si>
  <si>
    <t>Введение препарата ЮвидермУльтра 4 (Juvederm Ultra 4) - 1,0мл</t>
  </si>
  <si>
    <t>Введение препарата Перлайн (Restylane Perlane) - 1,0 мл</t>
  </si>
  <si>
    <t>Введение препарата Редиесс (Radiesse) 1,5 мл</t>
  </si>
  <si>
    <t>Введение препарата Редиесс (Radiesse) 0,8 мл</t>
  </si>
  <si>
    <t>Введение препарата Редиесс (Radiesse) 0,3 мл</t>
  </si>
  <si>
    <t>Введение препарата Ботокс (Botox) - 1 ЕД</t>
  </si>
  <si>
    <t>Введение препарата Релатокс (Relatox) – 1 ЕД</t>
  </si>
  <si>
    <t>Лечение гипергидроза  Ботокс (Botox) – 1 ЕД</t>
  </si>
  <si>
    <t>Лечение гипергидроза  Релатокс (Relatox) – 1 ЕД</t>
  </si>
  <si>
    <t>Использование аутологичной плазмы – 1 зона (1 пробирка)</t>
  </si>
  <si>
    <t>Аппликационная анестезия – АкриолПро – 5,0 мл</t>
  </si>
  <si>
    <t>Инфильтрационая анестезия участка кожи 5*5 мм – Ультракаин - 1 ампула</t>
  </si>
  <si>
    <t>Введение Дипроспана – 1 ампула</t>
  </si>
  <si>
    <t>Введение препарата Лонгидаза – 1 флакон</t>
  </si>
  <si>
    <t>Проведение инъекции с помощью канюли 22G * 70 мм</t>
  </si>
  <si>
    <t>Лазерная шлифовка кожи на аппарате UltraPulse - Лицо, включая область глаз</t>
  </si>
  <si>
    <t>Лазерная шлифовка кожи на аппарате UltraPulse - Лоб</t>
  </si>
  <si>
    <t>Лазерная шлифовка кожи на аппарате UltraPulse – Верхние веки</t>
  </si>
  <si>
    <t>Лазерная шлифовка кожи на аппарате UltraPulse – Нос и межбровье</t>
  </si>
  <si>
    <t>Лазерная шлифовка кожи на аппарате UltraPulse – Нижние веки</t>
  </si>
  <si>
    <t>Лазерная шлифовка кожи на аппарате UltraPulse - Верхние и нижние веки (включая «гусиные лапки»)</t>
  </si>
  <si>
    <t>Лазерная шлифовка кожи на аппарате UltraPulse – Височные области</t>
  </si>
  <si>
    <t>Лазерная шлифовка кожи на аппарате UltraPulse – Щечные области</t>
  </si>
  <si>
    <t>Лазерная шлифовка кожи на аппарате UltraPulse – Верхняя губа</t>
  </si>
  <si>
    <t>Лазерная шлифовка кожи на аппарате UltraPulse – Периоральная область</t>
  </si>
  <si>
    <t>Лазерная шлифовка кожи на аппарате UltraPulse  - Подбородок</t>
  </si>
  <si>
    <t>Лазерная шлифовка кожи на аппарате UltraPulse - Шея</t>
  </si>
  <si>
    <t>Лазерная шлифовка кожи на аппарате UltraPulse - Декольте</t>
  </si>
  <si>
    <t>Лазерная шлифовка кожи на аппарате UltraPulse -  Шея и декольте</t>
  </si>
  <si>
    <t>Лазерная шлифовка кожи на аппарате UltraPulse – Тыльная поверхность кистей рук</t>
  </si>
  <si>
    <t>Лазерная шлифовка кожи на аппарате UltraPulse – рубцовые изменения кожи  до 10*10 мм</t>
  </si>
  <si>
    <t>Лазерная шлифовка кожи на аппарате UltraPulse - Лицо, включая область глаз – повышенной сложности</t>
  </si>
  <si>
    <t>Лазерная шлифовка кожи на аппарате UltraPulse – Периоральной области</t>
  </si>
  <si>
    <t>Фотоэпиляция нижних конечностей</t>
  </si>
  <si>
    <t xml:space="preserve">Фотоэпиляция области голеней </t>
  </si>
  <si>
    <t>Фотоэпиляция верхних конечностей</t>
  </si>
  <si>
    <t>Фотоэпиляция верхней губы</t>
  </si>
  <si>
    <t>Фотоэпиляция щечной области</t>
  </si>
  <si>
    <t>Фотоэпиляция области подбородка</t>
  </si>
  <si>
    <t>Фотоэпиляция области спины</t>
  </si>
  <si>
    <t>Фотоэпиляция области живота</t>
  </si>
  <si>
    <t>Фотоэпиляция подмышечных областей</t>
  </si>
  <si>
    <t>Фотоэпиляция области «бикини»</t>
  </si>
  <si>
    <t>Фотоэпиляция области «глубокого бикини»</t>
  </si>
  <si>
    <t>Количество импульсов  1-10 (1 импульс)</t>
  </si>
  <si>
    <t>Количество импульсов 11-25 (1 импульс)</t>
  </si>
  <si>
    <t>Количество импульсов 26-50 (1 импульс)</t>
  </si>
  <si>
    <t>Количество импульсов 51-70 (1 импульс)</t>
  </si>
  <si>
    <t>Количество импульсов 71-100 (1 импульс)</t>
  </si>
  <si>
    <t>Количество импульсов более 100 (1 импульс)</t>
  </si>
  <si>
    <t>Анестезия</t>
  </si>
  <si>
    <t xml:space="preserve">Приложение </t>
  </si>
  <si>
    <r>
      <t xml:space="preserve">от </t>
    </r>
    <r>
      <rPr>
        <u/>
        <sz val="15"/>
        <rFont val="Times New Roman"/>
        <family val="1"/>
        <charset val="204"/>
      </rPr>
      <t>29.12.2020</t>
    </r>
    <r>
      <rPr>
        <sz val="15"/>
        <rFont val="Times New Roman"/>
        <family val="1"/>
        <charset val="204"/>
      </rPr>
      <t xml:space="preserve"> № </t>
    </r>
    <r>
      <rPr>
        <u/>
        <sz val="15"/>
        <rFont val="Times New Roman"/>
        <family val="1"/>
        <charset val="204"/>
      </rPr>
      <t>2912/6-ОД</t>
    </r>
  </si>
  <si>
    <t>Программа "POST-COVID-19" легкой степени тяжести (5 дней / 1 чел.)</t>
  </si>
  <si>
    <t>Программа "POST-COVID-19" средней степени тяжести (7 дней / 1 чел.)</t>
  </si>
  <si>
    <t>Программа "POST-COVID-19" тяжелой степени тяжести (10 дней / 1 чел.)</t>
  </si>
  <si>
    <t>Программа "Рефлексотерапия"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</si>
</sst>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р_._-;\-* #,##0.00_р_._-;_-* &quot;-&quot;??_р_._-;_-@_-"/>
    <numFmt numFmtId="165" formatCode="0.000"/>
  </numFmts>
  <fonts count="23" x14ac:knownFonts="1">
    <font>
      <sz val="11"/>
      <color theme="1"/>
      <name val="Calibri"/>
      <family val="2"/>
      <charset val="204"/>
      <scheme val="minor"/>
    </font>
    <font>
      <sz val="10"/>
      <name val="Arial Cyr"/>
      <charset val="204"/>
    </font>
    <font>
      <sz val="12"/>
      <name val="Times New Roman"/>
      <family val="1"/>
      <charset val="204"/>
    </font>
    <font>
      <sz val="14"/>
      <name val="Times New Roman"/>
      <family val="1"/>
      <charset val="204"/>
    </font>
    <font>
      <b/>
      <sz val="12"/>
      <name val="Times New Roman"/>
      <family val="1"/>
      <charset val="204"/>
    </font>
    <font>
      <b/>
      <i/>
      <sz val="12"/>
      <name val="Times New Roman"/>
      <family val="1"/>
      <charset val="204"/>
    </font>
    <font>
      <u/>
      <sz val="12"/>
      <name val="Times New Roman"/>
      <family val="1"/>
      <charset val="204"/>
    </font>
    <font>
      <sz val="11"/>
      <color theme="1"/>
      <name val="Calibri"/>
      <family val="2"/>
      <scheme val="minor"/>
    </font>
    <font>
      <b/>
      <sz val="12"/>
      <color theme="1"/>
      <name val="Times New Roman"/>
      <family val="1"/>
      <charset val="204"/>
    </font>
    <font>
      <sz val="12"/>
      <color theme="1"/>
      <name val="Times New Roman"/>
      <family val="1"/>
      <charset val="204"/>
    </font>
    <font>
      <b/>
      <i/>
      <sz val="12"/>
      <color theme="1"/>
      <name val="Times New Roman"/>
      <family val="1"/>
      <charset val="204"/>
    </font>
    <font>
      <sz val="11"/>
      <color rgb="FF000000"/>
      <name val="Calibri"/>
      <family val="2"/>
      <charset val="204"/>
      <scheme val="minor"/>
    </font>
    <font>
      <b/>
      <sz val="14"/>
      <name val="Times New Roman"/>
      <family val="1"/>
      <charset val="204"/>
    </font>
    <font>
      <b/>
      <i/>
      <sz val="14"/>
      <name val="Times New Roman"/>
      <family val="1"/>
      <charset val="204"/>
    </font>
    <font>
      <sz val="13"/>
      <name val="Times New Roman"/>
      <family val="1"/>
      <charset val="204"/>
    </font>
    <font>
      <b/>
      <i/>
      <sz val="13"/>
      <name val="Times New Roman"/>
      <family val="1"/>
      <charset val="204"/>
    </font>
    <font>
      <sz val="11"/>
      <name val="Calibri"/>
      <family val="2"/>
      <charset val="204"/>
      <scheme val="minor"/>
    </font>
    <font>
      <sz val="13"/>
      <name val="Calibri"/>
      <family val="2"/>
      <charset val="204"/>
      <scheme val="minor"/>
    </font>
    <font>
      <sz val="16"/>
      <name val="Times New Roman"/>
      <family val="1"/>
      <charset val="204"/>
    </font>
    <font>
      <sz val="11"/>
      <color theme="1"/>
      <name val="Calibri"/>
      <family val="2"/>
      <charset val="204"/>
      <scheme val="minor"/>
    </font>
    <font>
      <sz val="15"/>
      <name val="Times New Roman"/>
      <family val="1"/>
      <charset val="204"/>
    </font>
    <font>
      <b/>
      <sz val="16"/>
      <name val="Times New Roman"/>
      <family val="1"/>
      <charset val="204"/>
    </font>
    <font>
      <u/>
      <sz val="15"/>
      <name val="Times New Roman"/>
      <family val="1"/>
      <charset val="204"/>
    </font>
  </fonts>
  <fills count="7">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92D050"/>
        <bgColor indexed="64"/>
      </patternFill>
    </fill>
    <fill>
      <patternFill patternType="solid">
        <fgColor theme="0"/>
        <bgColor indexed="64"/>
      </patternFill>
    </fill>
    <fill>
      <patternFill patternType="solid">
        <fgColor rgb="FFFFFF9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1" fillId="0" borderId="0"/>
    <xf numFmtId="164" fontId="1" fillId="0" borderId="0" applyFont="0" applyFill="0" applyBorder="0" applyAlignment="0" applyProtection="0"/>
    <xf numFmtId="0" fontId="7" fillId="0" borderId="0"/>
    <xf numFmtId="0" fontId="19" fillId="0" borderId="0"/>
  </cellStyleXfs>
  <cellXfs count="287">
    <xf numFmtId="0" fontId="0" fillId="0" borderId="0" xfId="0"/>
    <xf numFmtId="3" fontId="0" fillId="0" borderId="0" xfId="0" applyNumberFormat="1"/>
    <xf numFmtId="0" fontId="2" fillId="2" borderId="0" xfId="1" applyFont="1" applyFill="1" applyAlignment="1"/>
    <xf numFmtId="0" fontId="3" fillId="2" borderId="0" xfId="1" applyFont="1" applyFill="1" applyBorder="1" applyAlignment="1"/>
    <xf numFmtId="0" fontId="2" fillId="2" borderId="0" xfId="1" applyFont="1" applyFill="1"/>
    <xf numFmtId="0" fontId="3" fillId="2" borderId="0" xfId="1" applyFont="1" applyFill="1" applyBorder="1" applyAlignment="1">
      <alignment horizontal="right"/>
    </xf>
    <xf numFmtId="0" fontId="4" fillId="2" borderId="0" xfId="1" applyFont="1" applyFill="1" applyAlignment="1"/>
    <xf numFmtId="0" fontId="4" fillId="2" borderId="0" xfId="1" applyFont="1" applyFill="1" applyAlignment="1">
      <alignment horizontal="center"/>
    </xf>
    <xf numFmtId="3" fontId="2" fillId="2" borderId="0" xfId="1" applyNumberFormat="1" applyFont="1" applyFill="1" applyAlignment="1">
      <alignment horizontal="center"/>
    </xf>
    <xf numFmtId="3" fontId="2" fillId="2" borderId="0" xfId="1" applyNumberFormat="1" applyFont="1" applyFill="1" applyAlignment="1">
      <alignment horizontal="right"/>
    </xf>
    <xf numFmtId="0" fontId="2" fillId="2" borderId="0" xfId="1" applyFont="1" applyFill="1" applyBorder="1" applyAlignment="1"/>
    <xf numFmtId="0" fontId="2" fillId="2" borderId="0" xfId="1" applyFont="1" applyFill="1" applyBorder="1" applyAlignment="1">
      <alignment horizontal="left"/>
    </xf>
    <xf numFmtId="3" fontId="2" fillId="2" borderId="0" xfId="1" applyNumberFormat="1" applyFont="1" applyFill="1" applyBorder="1" applyAlignment="1">
      <alignment horizontal="right"/>
    </xf>
    <xf numFmtId="49" fontId="5" fillId="2" borderId="1" xfId="0" applyNumberFormat="1" applyFont="1" applyFill="1" applyBorder="1" applyAlignment="1">
      <alignment horizontal="center" vertical="center" wrapText="1"/>
    </xf>
    <xf numFmtId="3" fontId="5" fillId="2" borderId="1" xfId="0" applyNumberFormat="1" applyFont="1" applyFill="1" applyBorder="1" applyAlignment="1">
      <alignment horizontal="center" wrapText="1"/>
    </xf>
    <xf numFmtId="0" fontId="4" fillId="2" borderId="2" xfId="1" applyFont="1" applyFill="1" applyBorder="1" applyAlignment="1"/>
    <xf numFmtId="0" fontId="4" fillId="2" borderId="3" xfId="1" applyFont="1" applyFill="1" applyBorder="1" applyAlignment="1"/>
    <xf numFmtId="3" fontId="2" fillId="2" borderId="1" xfId="1" applyNumberFormat="1" applyFont="1" applyFill="1" applyBorder="1" applyAlignment="1">
      <alignment horizontal="right"/>
    </xf>
    <xf numFmtId="0" fontId="2" fillId="2" borderId="1" xfId="1" applyFont="1" applyFill="1" applyBorder="1" applyAlignment="1">
      <alignment horizontal="center" vertical="top" wrapText="1"/>
    </xf>
    <xf numFmtId="49" fontId="2" fillId="2" borderId="1" xfId="1" applyNumberFormat="1" applyFont="1" applyFill="1" applyBorder="1" applyAlignment="1">
      <alignment horizontal="left" vertical="top" wrapText="1"/>
    </xf>
    <xf numFmtId="3" fontId="11" fillId="2" borderId="1" xfId="0" applyNumberFormat="1" applyFont="1" applyFill="1" applyBorder="1" applyAlignment="1">
      <alignment horizontal="right"/>
    </xf>
    <xf numFmtId="0" fontId="11" fillId="2" borderId="1" xfId="0" applyFont="1" applyFill="1" applyBorder="1" applyAlignment="1">
      <alignment horizontal="right"/>
    </xf>
    <xf numFmtId="0" fontId="2" fillId="2" borderId="1" xfId="1" applyFont="1" applyFill="1" applyBorder="1" applyAlignment="1">
      <alignment horizontal="left" vertical="top" wrapText="1"/>
    </xf>
    <xf numFmtId="0" fontId="2" fillId="2" borderId="1" xfId="1" applyFont="1" applyFill="1" applyBorder="1" applyAlignment="1">
      <alignment horizontal="center" wrapText="1"/>
    </xf>
    <xf numFmtId="0" fontId="4" fillId="2" borderId="1" xfId="1" applyFont="1" applyFill="1" applyBorder="1" applyAlignment="1"/>
    <xf numFmtId="0" fontId="2" fillId="2" borderId="1" xfId="1" applyFont="1" applyFill="1" applyBorder="1" applyAlignment="1">
      <alignment horizontal="left"/>
    </xf>
    <xf numFmtId="0" fontId="2" fillId="2" borderId="1" xfId="1" applyFont="1" applyFill="1" applyBorder="1" applyAlignment="1">
      <alignment horizontal="left" wrapText="1"/>
    </xf>
    <xf numFmtId="49" fontId="2" fillId="2" borderId="1" xfId="1" applyNumberFormat="1" applyFont="1" applyFill="1" applyBorder="1" applyAlignment="1">
      <alignment vertical="top" wrapText="1"/>
    </xf>
    <xf numFmtId="49" fontId="2" fillId="2" borderId="3" xfId="1" applyNumberFormat="1" applyFont="1" applyFill="1" applyBorder="1" applyAlignment="1">
      <alignment vertical="top" wrapText="1"/>
    </xf>
    <xf numFmtId="0" fontId="2" fillId="2" borderId="1" xfId="0" applyNumberFormat="1" applyFont="1" applyFill="1" applyBorder="1" applyAlignment="1" applyProtection="1"/>
    <xf numFmtId="0" fontId="2" fillId="2" borderId="1" xfId="0" applyNumberFormat="1" applyFont="1" applyFill="1" applyBorder="1" applyAlignment="1"/>
    <xf numFmtId="0" fontId="4" fillId="2" borderId="1" xfId="1" applyFont="1" applyFill="1" applyBorder="1" applyAlignment="1">
      <alignment vertical="top"/>
    </xf>
    <xf numFmtId="0" fontId="5" fillId="2" borderId="1" xfId="1" applyFont="1" applyFill="1" applyBorder="1" applyAlignment="1"/>
    <xf numFmtId="0" fontId="5" fillId="2" borderId="1" xfId="1" applyFont="1" applyFill="1" applyBorder="1" applyAlignment="1">
      <alignment vertical="top"/>
    </xf>
    <xf numFmtId="0" fontId="2" fillId="2" borderId="1" xfId="1" applyNumberFormat="1" applyFont="1" applyFill="1" applyBorder="1" applyAlignment="1" applyProtection="1">
      <alignment horizontal="center" vertical="center" wrapText="1"/>
      <protection locked="0"/>
    </xf>
    <xf numFmtId="0" fontId="2" fillId="2" borderId="1" xfId="1" applyFont="1" applyFill="1" applyBorder="1" applyAlignment="1" applyProtection="1">
      <alignment vertical="top" wrapText="1"/>
      <protection locked="0"/>
    </xf>
    <xf numFmtId="0" fontId="2" fillId="2" borderId="1" xfId="1" applyFont="1" applyFill="1" applyBorder="1" applyAlignment="1" applyProtection="1">
      <alignment vertical="center" wrapText="1" readingOrder="1"/>
      <protection locked="0"/>
    </xf>
    <xf numFmtId="0" fontId="2" fillId="2" borderId="1" xfId="1" applyFont="1" applyFill="1" applyBorder="1" applyAlignment="1" applyProtection="1">
      <alignment wrapText="1"/>
      <protection locked="0"/>
    </xf>
    <xf numFmtId="0" fontId="2" fillId="2" borderId="1" xfId="0" applyFont="1" applyFill="1" applyBorder="1" applyAlignment="1">
      <alignment horizontal="center" wrapText="1"/>
    </xf>
    <xf numFmtId="0" fontId="2" fillId="2" borderId="1" xfId="0" applyFont="1" applyFill="1" applyBorder="1" applyAlignment="1">
      <alignment horizontal="left" wrapText="1"/>
    </xf>
    <xf numFmtId="0" fontId="2" fillId="2" borderId="1" xfId="1" applyFont="1" applyFill="1" applyBorder="1"/>
    <xf numFmtId="0" fontId="2" fillId="2" borderId="1" xfId="1" applyFont="1" applyFill="1" applyBorder="1" applyAlignment="1">
      <alignment vertical="center" wrapText="1"/>
    </xf>
    <xf numFmtId="0" fontId="2" fillId="2" borderId="1" xfId="3" applyFont="1" applyFill="1" applyBorder="1" applyAlignment="1">
      <alignment horizontal="left" vertical="top" wrapText="1"/>
    </xf>
    <xf numFmtId="0" fontId="2" fillId="2" borderId="1" xfId="1" applyFont="1" applyFill="1" applyBorder="1" applyAlignment="1">
      <alignment wrapText="1"/>
    </xf>
    <xf numFmtId="0" fontId="2" fillId="2" borderId="1" xfId="1" applyFont="1" applyFill="1" applyBorder="1" applyAlignment="1">
      <alignment horizontal="center" vertical="center" wrapText="1"/>
    </xf>
    <xf numFmtId="0" fontId="5" fillId="2" borderId="1" xfId="1" applyNumberFormat="1" applyFont="1" applyFill="1" applyBorder="1" applyAlignment="1" applyProtection="1">
      <alignment vertical="center"/>
      <protection locked="0"/>
    </xf>
    <xf numFmtId="0" fontId="8" fillId="2" borderId="1" xfId="1" applyFont="1" applyFill="1" applyBorder="1" applyAlignment="1">
      <alignment vertical="center"/>
    </xf>
    <xf numFmtId="0" fontId="2" fillId="2" borderId="1" xfId="1" applyFont="1" applyFill="1" applyBorder="1" applyAlignment="1"/>
    <xf numFmtId="0" fontId="9" fillId="2" borderId="1" xfId="1" applyFont="1" applyFill="1" applyBorder="1" applyAlignment="1">
      <alignment horizontal="center" wrapText="1"/>
    </xf>
    <xf numFmtId="0" fontId="10" fillId="2" borderId="1" xfId="1" applyFont="1" applyFill="1" applyBorder="1" applyAlignment="1"/>
    <xf numFmtId="0" fontId="4" fillId="2" borderId="1" xfId="1" applyFont="1" applyFill="1" applyBorder="1" applyAlignment="1">
      <alignment vertical="top" wrapText="1"/>
    </xf>
    <xf numFmtId="0" fontId="5" fillId="2" borderId="1" xfId="1" applyFont="1" applyFill="1" applyBorder="1" applyAlignment="1">
      <alignment vertical="top" wrapText="1"/>
    </xf>
    <xf numFmtId="0" fontId="5" fillId="2" borderId="1" xfId="1" applyFont="1" applyFill="1" applyBorder="1" applyAlignment="1">
      <alignment horizontal="left" vertical="top" wrapText="1"/>
    </xf>
    <xf numFmtId="0" fontId="2" fillId="2" borderId="1" xfId="1" applyFont="1" applyFill="1" applyBorder="1" applyAlignment="1">
      <alignment horizontal="left" vertical="top"/>
    </xf>
    <xf numFmtId="0" fontId="2" fillId="2" borderId="1" xfId="1" applyFont="1" applyFill="1" applyBorder="1" applyAlignment="1">
      <alignment horizontal="center"/>
    </xf>
    <xf numFmtId="0" fontId="2" fillId="3" borderId="0" xfId="1" applyFont="1" applyFill="1"/>
    <xf numFmtId="0" fontId="3" fillId="3" borderId="0" xfId="1" applyFont="1" applyFill="1" applyBorder="1" applyAlignment="1">
      <alignment horizontal="right"/>
    </xf>
    <xf numFmtId="0" fontId="4" fillId="3" borderId="0" xfId="1" applyFont="1" applyFill="1" applyAlignment="1">
      <alignment horizontal="center"/>
    </xf>
    <xf numFmtId="3" fontId="2" fillId="3" borderId="0" xfId="1" applyNumberFormat="1" applyFont="1" applyFill="1" applyAlignment="1">
      <alignment horizontal="center"/>
    </xf>
    <xf numFmtId="3" fontId="2" fillId="3" borderId="0" xfId="1" applyNumberFormat="1" applyFont="1" applyFill="1" applyAlignment="1">
      <alignment horizontal="right"/>
    </xf>
    <xf numFmtId="0" fontId="2" fillId="3" borderId="0" xfId="1" applyFont="1" applyFill="1" applyBorder="1"/>
    <xf numFmtId="0" fontId="2" fillId="3" borderId="0" xfId="1" applyFont="1" applyFill="1" applyBorder="1" applyAlignment="1">
      <alignment horizontal="left" wrapText="1"/>
    </xf>
    <xf numFmtId="3" fontId="2" fillId="3" borderId="0" xfId="1" applyNumberFormat="1" applyFont="1" applyFill="1" applyBorder="1" applyAlignment="1">
      <alignment horizontal="right"/>
    </xf>
    <xf numFmtId="49" fontId="5" fillId="3" borderId="1" xfId="0" applyNumberFormat="1" applyFont="1" applyFill="1" applyBorder="1" applyAlignment="1">
      <alignment horizontal="center" vertical="center" wrapText="1"/>
    </xf>
    <xf numFmtId="3" fontId="5" fillId="3" borderId="1" xfId="0" applyNumberFormat="1" applyFont="1" applyFill="1" applyBorder="1" applyAlignment="1">
      <alignment horizontal="center" wrapText="1"/>
    </xf>
    <xf numFmtId="3" fontId="2" fillId="3" borderId="1" xfId="1" applyNumberFormat="1" applyFont="1" applyFill="1" applyBorder="1" applyAlignment="1">
      <alignment horizontal="right"/>
    </xf>
    <xf numFmtId="0" fontId="2" fillId="3" borderId="1" xfId="1" applyFont="1" applyFill="1" applyBorder="1" applyAlignment="1">
      <alignment horizontal="center" vertical="top" wrapText="1"/>
    </xf>
    <xf numFmtId="49" fontId="2" fillId="3" borderId="1" xfId="1" applyNumberFormat="1" applyFont="1" applyFill="1" applyBorder="1" applyAlignment="1">
      <alignment horizontal="left" vertical="top" wrapText="1"/>
    </xf>
    <xf numFmtId="0" fontId="2" fillId="3" borderId="1" xfId="1" applyFont="1" applyFill="1" applyBorder="1" applyAlignment="1">
      <alignment horizontal="left" vertical="top" wrapText="1"/>
    </xf>
    <xf numFmtId="0" fontId="2" fillId="3" borderId="1" xfId="1" applyFont="1" applyFill="1" applyBorder="1" applyAlignment="1">
      <alignment horizontal="center" wrapText="1"/>
    </xf>
    <xf numFmtId="0" fontId="4" fillId="3" borderId="1" xfId="1" applyFont="1" applyFill="1" applyBorder="1"/>
    <xf numFmtId="0" fontId="2" fillId="3" borderId="1" xfId="1" applyFont="1" applyFill="1" applyBorder="1" applyAlignment="1">
      <alignment horizontal="left" wrapText="1"/>
    </xf>
    <xf numFmtId="49" fontId="2" fillId="3" borderId="1" xfId="1" applyNumberFormat="1" applyFont="1" applyFill="1" applyBorder="1" applyAlignment="1">
      <alignment vertical="top" wrapText="1"/>
    </xf>
    <xf numFmtId="49" fontId="2" fillId="3" borderId="3" xfId="1" applyNumberFormat="1" applyFont="1" applyFill="1" applyBorder="1" applyAlignment="1">
      <alignment vertical="top" wrapText="1"/>
    </xf>
    <xf numFmtId="0" fontId="2" fillId="3" borderId="1" xfId="0" applyNumberFormat="1" applyFont="1" applyFill="1" applyBorder="1" applyAlignment="1" applyProtection="1"/>
    <xf numFmtId="3" fontId="2" fillId="3" borderId="1" xfId="1" applyNumberFormat="1" applyFont="1" applyFill="1" applyBorder="1" applyAlignment="1">
      <alignment horizontal="right" wrapText="1"/>
    </xf>
    <xf numFmtId="0" fontId="2" fillId="3" borderId="1" xfId="0" applyNumberFormat="1" applyFont="1" applyFill="1" applyBorder="1" applyAlignment="1"/>
    <xf numFmtId="3" fontId="2" fillId="3" borderId="1" xfId="2" applyNumberFormat="1" applyFont="1" applyFill="1" applyBorder="1" applyAlignment="1">
      <alignment horizontal="right" wrapText="1"/>
    </xf>
    <xf numFmtId="3" fontId="4" fillId="3" borderId="1" xfId="1" applyNumberFormat="1" applyFont="1" applyFill="1" applyBorder="1" applyAlignment="1">
      <alignment horizontal="right"/>
    </xf>
    <xf numFmtId="3" fontId="2" fillId="3" borderId="1" xfId="1" applyNumberFormat="1" applyFont="1" applyFill="1" applyBorder="1" applyAlignment="1">
      <alignment horizontal="right" vertical="top"/>
    </xf>
    <xf numFmtId="0" fontId="2" fillId="3" borderId="1" xfId="1" applyNumberFormat="1" applyFont="1" applyFill="1" applyBorder="1" applyAlignment="1" applyProtection="1">
      <alignment horizontal="center" vertical="center" wrapText="1"/>
      <protection locked="0"/>
    </xf>
    <xf numFmtId="0" fontId="2" fillId="3" borderId="1" xfId="1" applyFont="1" applyFill="1" applyBorder="1" applyAlignment="1" applyProtection="1">
      <alignment vertical="top" wrapText="1"/>
      <protection locked="0"/>
    </xf>
    <xf numFmtId="0" fontId="2" fillId="3" borderId="1" xfId="1" applyFont="1" applyFill="1" applyBorder="1" applyAlignment="1" applyProtection="1">
      <alignment vertical="center" wrapText="1" readingOrder="1"/>
      <protection locked="0"/>
    </xf>
    <xf numFmtId="0" fontId="2" fillId="3" borderId="1" xfId="1" applyFont="1" applyFill="1" applyBorder="1" applyAlignment="1" applyProtection="1">
      <alignment wrapText="1"/>
      <protection locked="0"/>
    </xf>
    <xf numFmtId="0" fontId="2" fillId="3" borderId="1" xfId="0" applyFont="1" applyFill="1" applyBorder="1" applyAlignment="1">
      <alignment horizontal="center" wrapText="1"/>
    </xf>
    <xf numFmtId="0" fontId="2" fillId="3" borderId="1" xfId="0" applyFont="1" applyFill="1" applyBorder="1" applyAlignment="1">
      <alignment horizontal="left" wrapText="1"/>
    </xf>
    <xf numFmtId="0" fontId="2" fillId="3" borderId="1" xfId="1" applyFont="1" applyFill="1" applyBorder="1"/>
    <xf numFmtId="0" fontId="2" fillId="3" borderId="1" xfId="1" applyFont="1" applyFill="1" applyBorder="1" applyAlignment="1">
      <alignment vertical="center" wrapText="1"/>
    </xf>
    <xf numFmtId="0" fontId="2" fillId="3" borderId="1" xfId="3" applyFont="1" applyFill="1" applyBorder="1" applyAlignment="1">
      <alignment horizontal="left" vertical="top" wrapText="1"/>
    </xf>
    <xf numFmtId="0" fontId="2" fillId="3" borderId="1" xfId="1" applyFont="1" applyFill="1" applyBorder="1" applyAlignment="1">
      <alignment wrapText="1"/>
    </xf>
    <xf numFmtId="0" fontId="2" fillId="3" borderId="1" xfId="1" applyFont="1" applyFill="1" applyBorder="1" applyAlignment="1">
      <alignment horizontal="center" vertical="center" wrapText="1"/>
    </xf>
    <xf numFmtId="0" fontId="9" fillId="3" borderId="1" xfId="1" applyFont="1" applyFill="1" applyBorder="1" applyAlignment="1">
      <alignment horizontal="center" wrapText="1"/>
    </xf>
    <xf numFmtId="3" fontId="4" fillId="3" borderId="1" xfId="1" applyNumberFormat="1" applyFont="1" applyFill="1" applyBorder="1" applyAlignment="1">
      <alignment horizontal="right" wrapText="1"/>
    </xf>
    <xf numFmtId="0" fontId="4" fillId="3" borderId="1" xfId="1" applyFont="1" applyFill="1" applyBorder="1" applyAlignment="1">
      <alignment vertical="top" wrapText="1"/>
    </xf>
    <xf numFmtId="0" fontId="5" fillId="3" borderId="1" xfId="1" applyFont="1" applyFill="1" applyBorder="1" applyAlignment="1">
      <alignment vertical="top" wrapText="1"/>
    </xf>
    <xf numFmtId="0" fontId="5" fillId="3" borderId="1" xfId="1" applyFont="1" applyFill="1" applyBorder="1" applyAlignment="1">
      <alignment horizontal="left" vertical="top" wrapText="1"/>
    </xf>
    <xf numFmtId="0" fontId="2" fillId="3" borderId="1" xfId="1" applyFont="1" applyFill="1" applyBorder="1" applyAlignment="1">
      <alignment horizontal="center"/>
    </xf>
    <xf numFmtId="1" fontId="0" fillId="0" borderId="0" xfId="0" applyNumberFormat="1"/>
    <xf numFmtId="3" fontId="5" fillId="2" borderId="0" xfId="0" applyNumberFormat="1" applyFont="1" applyFill="1" applyBorder="1" applyAlignment="1">
      <alignment horizontal="center" wrapText="1"/>
    </xf>
    <xf numFmtId="3" fontId="11" fillId="2" borderId="0" xfId="0" applyNumberFormat="1" applyFont="1" applyFill="1" applyBorder="1" applyAlignment="1">
      <alignment horizontal="right"/>
    </xf>
    <xf numFmtId="4" fontId="0" fillId="0" borderId="0" xfId="0" applyNumberFormat="1"/>
    <xf numFmtId="165" fontId="0" fillId="0" borderId="0" xfId="0" applyNumberFormat="1"/>
    <xf numFmtId="2" fontId="0" fillId="0" borderId="0" xfId="0" applyNumberFormat="1"/>
    <xf numFmtId="0" fontId="2" fillId="4" borderId="1" xfId="1" applyFont="1" applyFill="1" applyBorder="1" applyAlignment="1">
      <alignment horizontal="left" vertical="top" wrapText="1"/>
    </xf>
    <xf numFmtId="3" fontId="11" fillId="4" borderId="0" xfId="0" applyNumberFormat="1" applyFont="1" applyFill="1" applyBorder="1" applyAlignment="1">
      <alignment horizontal="right"/>
    </xf>
    <xf numFmtId="3" fontId="0" fillId="4" borderId="0" xfId="0" applyNumberFormat="1" applyFill="1"/>
    <xf numFmtId="0" fontId="2" fillId="3" borderId="1" xfId="1" applyFont="1" applyFill="1" applyBorder="1" applyAlignment="1">
      <alignment horizontal="left"/>
    </xf>
    <xf numFmtId="0" fontId="2" fillId="4" borderId="1" xfId="1" applyFont="1" applyFill="1" applyBorder="1" applyAlignment="1">
      <alignment horizontal="center" vertical="top" wrapText="1"/>
    </xf>
    <xf numFmtId="0" fontId="11" fillId="4" borderId="1" xfId="0" applyFont="1" applyFill="1" applyBorder="1" applyAlignment="1">
      <alignment horizontal="right"/>
    </xf>
    <xf numFmtId="0" fontId="0" fillId="4" borderId="0" xfId="0" applyFill="1"/>
    <xf numFmtId="3" fontId="2" fillId="4" borderId="1" xfId="1" applyNumberFormat="1" applyFont="1" applyFill="1" applyBorder="1" applyAlignment="1">
      <alignment horizontal="right"/>
    </xf>
    <xf numFmtId="3" fontId="11" fillId="3" borderId="1" xfId="0" applyNumberFormat="1" applyFont="1" applyFill="1" applyBorder="1" applyAlignment="1">
      <alignment horizontal="right"/>
    </xf>
    <xf numFmtId="3" fontId="11" fillId="3" borderId="0" xfId="0" applyNumberFormat="1" applyFont="1" applyFill="1" applyBorder="1" applyAlignment="1">
      <alignment horizontal="right"/>
    </xf>
    <xf numFmtId="3" fontId="0" fillId="3" borderId="0" xfId="0" applyNumberFormat="1" applyFill="1"/>
    <xf numFmtId="0" fontId="0" fillId="3" borderId="0" xfId="0" applyFill="1"/>
    <xf numFmtId="0" fontId="11" fillId="3" borderId="1" xfId="0" applyFont="1" applyFill="1" applyBorder="1" applyAlignment="1">
      <alignment horizontal="right"/>
    </xf>
    <xf numFmtId="0" fontId="3" fillId="5" borderId="0" xfId="1" applyFont="1" applyFill="1" applyBorder="1" applyAlignment="1"/>
    <xf numFmtId="3" fontId="2" fillId="5" borderId="0" xfId="1" applyNumberFormat="1" applyFont="1" applyFill="1" applyAlignment="1">
      <alignment horizontal="center"/>
    </xf>
    <xf numFmtId="3" fontId="2" fillId="5" borderId="0" xfId="1" applyNumberFormat="1" applyFont="1" applyFill="1" applyAlignment="1">
      <alignment horizontal="right"/>
    </xf>
    <xf numFmtId="3" fontId="2" fillId="5" borderId="0" xfId="1" applyNumberFormat="1" applyFont="1" applyFill="1" applyBorder="1" applyAlignment="1">
      <alignment horizontal="right"/>
    </xf>
    <xf numFmtId="0" fontId="2" fillId="5" borderId="0" xfId="1" applyFont="1" applyFill="1" applyBorder="1"/>
    <xf numFmtId="0" fontId="2" fillId="5" borderId="0" xfId="1" applyFont="1" applyFill="1" applyBorder="1" applyAlignment="1">
      <alignment horizontal="left" wrapText="1"/>
    </xf>
    <xf numFmtId="0" fontId="3" fillId="5" borderId="0" xfId="1" applyFont="1" applyFill="1" applyAlignment="1"/>
    <xf numFmtId="0" fontId="3" fillId="5" borderId="1" xfId="1" applyNumberFormat="1" applyFont="1" applyFill="1" applyBorder="1" applyAlignment="1" applyProtection="1">
      <alignment horizontal="center" vertical="center" wrapText="1"/>
      <protection locked="0"/>
    </xf>
    <xf numFmtId="0" fontId="3" fillId="5" borderId="1" xfId="1" applyFont="1" applyFill="1" applyBorder="1" applyAlignment="1">
      <alignment vertical="center" wrapText="1"/>
    </xf>
    <xf numFmtId="0" fontId="3" fillId="5" borderId="1" xfId="1" applyFont="1" applyFill="1" applyBorder="1" applyAlignment="1">
      <alignment horizontal="center" vertical="center" wrapText="1"/>
    </xf>
    <xf numFmtId="0" fontId="3" fillId="5" borderId="0" xfId="1" applyFont="1" applyFill="1" applyAlignment="1">
      <alignment horizontal="center"/>
    </xf>
    <xf numFmtId="0" fontId="3" fillId="5" borderId="0" xfId="1" applyFont="1" applyFill="1" applyBorder="1" applyAlignment="1">
      <alignment horizontal="center" vertical="center"/>
    </xf>
    <xf numFmtId="3" fontId="3" fillId="5" borderId="0" xfId="1" applyNumberFormat="1" applyFont="1" applyFill="1" applyAlignment="1">
      <alignment horizontal="center" vertical="center"/>
    </xf>
    <xf numFmtId="3" fontId="3" fillId="5" borderId="0" xfId="1" applyNumberFormat="1" applyFont="1" applyFill="1" applyBorder="1" applyAlignment="1">
      <alignment horizontal="center" vertical="center"/>
    </xf>
    <xf numFmtId="3" fontId="3" fillId="5" borderId="1" xfId="0" applyNumberFormat="1" applyFont="1" applyFill="1" applyBorder="1" applyAlignment="1">
      <alignment horizontal="center" vertical="center" wrapText="1"/>
    </xf>
    <xf numFmtId="0" fontId="3" fillId="5" borderId="0" xfId="1" applyFont="1" applyFill="1" applyBorder="1" applyAlignment="1">
      <alignment wrapText="1"/>
    </xf>
    <xf numFmtId="0" fontId="3" fillId="5" borderId="1" xfId="1" applyFont="1" applyFill="1" applyBorder="1" applyAlignment="1" applyProtection="1">
      <alignment vertical="center" wrapText="1"/>
      <protection locked="0"/>
    </xf>
    <xf numFmtId="0" fontId="3" fillId="5" borderId="0" xfId="1" applyFont="1" applyFill="1" applyAlignment="1">
      <alignment wrapText="1"/>
    </xf>
    <xf numFmtId="0" fontId="3" fillId="5" borderId="0" xfId="1" applyFont="1" applyFill="1" applyAlignment="1">
      <alignment vertical="center"/>
    </xf>
    <xf numFmtId="0" fontId="3" fillId="5" borderId="0" xfId="1" applyFont="1" applyFill="1" applyBorder="1" applyAlignment="1">
      <alignment vertical="center"/>
    </xf>
    <xf numFmtId="0" fontId="3" fillId="5" borderId="1" xfId="0" applyFont="1" applyFill="1" applyBorder="1" applyAlignment="1">
      <alignment horizontal="center" vertical="center" wrapText="1"/>
    </xf>
    <xf numFmtId="0" fontId="4" fillId="5" borderId="0" xfId="1" applyFont="1" applyFill="1" applyBorder="1" applyAlignment="1">
      <alignment horizontal="center"/>
    </xf>
    <xf numFmtId="3" fontId="2" fillId="5" borderId="0" xfId="1" applyNumberFormat="1" applyFont="1" applyFill="1" applyBorder="1" applyAlignment="1">
      <alignment horizontal="center"/>
    </xf>
    <xf numFmtId="49" fontId="5" fillId="5" borderId="0" xfId="0" applyNumberFormat="1" applyFont="1" applyFill="1" applyBorder="1" applyAlignment="1">
      <alignment horizontal="center" vertical="center" wrapText="1"/>
    </xf>
    <xf numFmtId="0" fontId="2" fillId="5" borderId="0" xfId="1" applyNumberFormat="1" applyFont="1" applyFill="1" applyBorder="1" applyAlignment="1" applyProtection="1">
      <alignment horizontal="center" vertical="center" wrapText="1"/>
      <protection locked="0"/>
    </xf>
    <xf numFmtId="0" fontId="2" fillId="5" borderId="0" xfId="1" applyFont="1" applyFill="1" applyBorder="1" applyAlignment="1">
      <alignment vertical="center" wrapText="1"/>
    </xf>
    <xf numFmtId="0" fontId="2" fillId="5" borderId="0" xfId="1" applyFont="1" applyFill="1" applyBorder="1" applyAlignment="1">
      <alignment horizontal="center" vertical="center" wrapText="1"/>
    </xf>
    <xf numFmtId="0" fontId="3" fillId="5" borderId="0" xfId="1" applyFont="1" applyFill="1" applyBorder="1" applyAlignment="1">
      <alignment horizontal="center" wrapText="1"/>
    </xf>
    <xf numFmtId="0" fontId="3" fillId="5" borderId="0" xfId="1" applyFont="1" applyFill="1" applyBorder="1" applyAlignment="1">
      <alignment horizontal="right"/>
    </xf>
    <xf numFmtId="0" fontId="3" fillId="6" borderId="1" xfId="1" applyFont="1" applyFill="1" applyBorder="1" applyAlignment="1">
      <alignment horizontal="center" vertical="center" wrapText="1"/>
    </xf>
    <xf numFmtId="3" fontId="5" fillId="5" borderId="0" xfId="0" applyNumberFormat="1" applyFont="1" applyFill="1" applyBorder="1" applyAlignment="1">
      <alignment horizontal="center" vertical="center" wrapText="1"/>
    </xf>
    <xf numFmtId="3" fontId="2" fillId="5" borderId="1" xfId="1" applyNumberFormat="1" applyFont="1" applyFill="1" applyBorder="1" applyAlignment="1">
      <alignment horizontal="right" vertical="center"/>
    </xf>
    <xf numFmtId="3" fontId="2" fillId="5" borderId="0" xfId="1" applyNumberFormat="1" applyFont="1" applyFill="1" applyBorder="1" applyAlignment="1">
      <alignment horizontal="right" vertical="center"/>
    </xf>
    <xf numFmtId="49" fontId="3" fillId="5" borderId="1" xfId="1" applyNumberFormat="1" applyFont="1" applyFill="1" applyBorder="1" applyAlignment="1">
      <alignment horizontal="left" vertical="center" wrapText="1"/>
    </xf>
    <xf numFmtId="49" fontId="2" fillId="5" borderId="0" xfId="1" applyNumberFormat="1" applyFont="1" applyFill="1" applyBorder="1" applyAlignment="1">
      <alignment horizontal="left" vertical="center" wrapText="1"/>
    </xf>
    <xf numFmtId="3" fontId="14" fillId="5" borderId="1" xfId="0" applyNumberFormat="1" applyFont="1" applyFill="1" applyBorder="1" applyAlignment="1">
      <alignment horizontal="center" vertical="center" wrapText="1"/>
    </xf>
    <xf numFmtId="3" fontId="15" fillId="5" borderId="1" xfId="0" applyNumberFormat="1" applyFont="1" applyFill="1" applyBorder="1" applyAlignment="1">
      <alignment horizontal="center" vertical="center" wrapText="1"/>
    </xf>
    <xf numFmtId="0" fontId="16" fillId="5" borderId="0" xfId="0" applyFont="1" applyFill="1"/>
    <xf numFmtId="3" fontId="16" fillId="5" borderId="0" xfId="0" applyNumberFormat="1" applyFont="1" applyFill="1"/>
    <xf numFmtId="3" fontId="16" fillId="5" borderId="0" xfId="0" applyNumberFormat="1" applyFont="1" applyFill="1" applyAlignment="1">
      <alignment vertical="center"/>
    </xf>
    <xf numFmtId="0" fontId="16" fillId="5" borderId="0" xfId="0" applyFont="1" applyFill="1" applyAlignment="1">
      <alignment vertical="center"/>
    </xf>
    <xf numFmtId="3" fontId="16" fillId="5" borderId="1" xfId="0" applyNumberFormat="1" applyFont="1" applyFill="1" applyBorder="1" applyAlignment="1">
      <alignment vertical="center"/>
    </xf>
    <xf numFmtId="3" fontId="3" fillId="5" borderId="1" xfId="0" applyNumberFormat="1" applyFont="1" applyFill="1" applyBorder="1" applyAlignment="1">
      <alignment horizontal="center" vertical="center"/>
    </xf>
    <xf numFmtId="165" fontId="16" fillId="5" borderId="0" xfId="0" applyNumberFormat="1" applyFont="1" applyFill="1" applyAlignment="1">
      <alignment vertical="center"/>
    </xf>
    <xf numFmtId="2" fontId="16" fillId="5" borderId="0" xfId="0" applyNumberFormat="1" applyFont="1" applyFill="1" applyAlignment="1">
      <alignment vertical="center"/>
    </xf>
    <xf numFmtId="1" fontId="16" fillId="5" borderId="0" xfId="0" applyNumberFormat="1" applyFont="1" applyFill="1" applyAlignment="1">
      <alignment vertical="center"/>
    </xf>
    <xf numFmtId="0" fontId="3" fillId="5" borderId="1" xfId="0" applyFont="1" applyFill="1" applyBorder="1" applyAlignment="1">
      <alignment vertical="center" wrapText="1"/>
    </xf>
    <xf numFmtId="0" fontId="3" fillId="0" borderId="1" xfId="0" applyFont="1" applyFill="1" applyBorder="1" applyAlignment="1">
      <alignment vertical="center" wrapText="1"/>
    </xf>
    <xf numFmtId="0" fontId="3" fillId="5" borderId="1" xfId="1" applyFont="1" applyFill="1" applyBorder="1" applyAlignment="1">
      <alignment horizontal="left" vertical="center" wrapText="1"/>
    </xf>
    <xf numFmtId="0" fontId="2" fillId="5" borderId="0" xfId="1" applyFont="1" applyFill="1" applyBorder="1" applyAlignment="1">
      <alignment horizontal="left" vertical="center" wrapText="1"/>
    </xf>
    <xf numFmtId="0" fontId="4" fillId="5" borderId="0" xfId="1" applyFont="1" applyFill="1" applyBorder="1" applyAlignment="1">
      <alignment vertical="center"/>
    </xf>
    <xf numFmtId="49" fontId="3" fillId="5" borderId="1" xfId="1" applyNumberFormat="1" applyFont="1" applyFill="1" applyBorder="1" applyAlignment="1">
      <alignment vertical="center" wrapText="1"/>
    </xf>
    <xf numFmtId="49" fontId="2" fillId="5" borderId="0" xfId="1" applyNumberFormat="1" applyFont="1" applyFill="1" applyBorder="1" applyAlignment="1">
      <alignment vertical="center" wrapText="1"/>
    </xf>
    <xf numFmtId="49" fontId="3" fillId="5" borderId="3" xfId="1" applyNumberFormat="1" applyFont="1" applyFill="1" applyBorder="1" applyAlignment="1">
      <alignment vertical="center" wrapText="1"/>
    </xf>
    <xf numFmtId="0" fontId="3" fillId="5" borderId="1" xfId="0" applyNumberFormat="1" applyFont="1" applyFill="1" applyBorder="1" applyAlignment="1" applyProtection="1">
      <alignment vertical="center" wrapText="1"/>
    </xf>
    <xf numFmtId="0" fontId="2" fillId="5" borderId="0" xfId="0" applyNumberFormat="1" applyFont="1" applyFill="1" applyBorder="1" applyAlignment="1" applyProtection="1">
      <alignment vertical="center"/>
    </xf>
    <xf numFmtId="3" fontId="2" fillId="5" borderId="0" xfId="1" applyNumberFormat="1" applyFont="1" applyFill="1" applyBorder="1" applyAlignment="1">
      <alignment horizontal="right" vertical="center" wrapText="1"/>
    </xf>
    <xf numFmtId="0" fontId="3" fillId="5" borderId="1" xfId="0" applyNumberFormat="1" applyFont="1" applyFill="1" applyBorder="1" applyAlignment="1">
      <alignment vertical="center" wrapText="1"/>
    </xf>
    <xf numFmtId="0" fontId="2" fillId="5" borderId="0" xfId="0" applyNumberFormat="1" applyFont="1" applyFill="1" applyBorder="1" applyAlignment="1">
      <alignment vertical="center"/>
    </xf>
    <xf numFmtId="3" fontId="2" fillId="5" borderId="0" xfId="2" applyNumberFormat="1" applyFont="1" applyFill="1" applyBorder="1" applyAlignment="1">
      <alignment horizontal="right" vertical="center" wrapText="1"/>
    </xf>
    <xf numFmtId="3" fontId="4" fillId="5" borderId="0" xfId="1" applyNumberFormat="1" applyFont="1" applyFill="1" applyBorder="1" applyAlignment="1">
      <alignment horizontal="right" vertical="center"/>
    </xf>
    <xf numFmtId="0" fontId="2" fillId="5" borderId="0" xfId="1" applyFont="1" applyFill="1" applyBorder="1" applyAlignment="1" applyProtection="1">
      <alignment vertical="center" wrapText="1"/>
      <protection locked="0"/>
    </xf>
    <xf numFmtId="0" fontId="3" fillId="5" borderId="1" xfId="0" applyFont="1" applyFill="1" applyBorder="1" applyAlignment="1">
      <alignment horizontal="left" vertical="center" wrapText="1"/>
    </xf>
    <xf numFmtId="0" fontId="2" fillId="5" borderId="0" xfId="0" applyFont="1" applyFill="1" applyBorder="1" applyAlignment="1">
      <alignment horizontal="center" vertical="center" wrapText="1"/>
    </xf>
    <xf numFmtId="0" fontId="2" fillId="5" borderId="0" xfId="0" applyFont="1" applyFill="1" applyBorder="1" applyAlignment="1">
      <alignment horizontal="left" vertical="center" wrapText="1"/>
    </xf>
    <xf numFmtId="0" fontId="2" fillId="5" borderId="0" xfId="1" applyFont="1" applyFill="1" applyBorder="1" applyAlignment="1">
      <alignment vertical="center"/>
    </xf>
    <xf numFmtId="0" fontId="3" fillId="5" borderId="1" xfId="3" applyFont="1" applyFill="1" applyBorder="1" applyAlignment="1">
      <alignment horizontal="left" vertical="center" wrapText="1"/>
    </xf>
    <xf numFmtId="0" fontId="2" fillId="5" borderId="0" xfId="3" applyFont="1" applyFill="1" applyBorder="1" applyAlignment="1">
      <alignment horizontal="left" vertical="center" wrapText="1"/>
    </xf>
    <xf numFmtId="3" fontId="4" fillId="5" borderId="0" xfId="1" applyNumberFormat="1" applyFont="1" applyFill="1" applyBorder="1" applyAlignment="1">
      <alignment horizontal="right" vertical="center" wrapText="1"/>
    </xf>
    <xf numFmtId="0" fontId="4" fillId="5" borderId="0" xfId="1" applyFont="1" applyFill="1" applyBorder="1" applyAlignment="1">
      <alignment vertical="center" wrapText="1"/>
    </xf>
    <xf numFmtId="0" fontId="5" fillId="5" borderId="0" xfId="1" applyFont="1" applyFill="1" applyBorder="1" applyAlignment="1">
      <alignment vertical="center" wrapText="1"/>
    </xf>
    <xf numFmtId="0" fontId="5" fillId="5" borderId="0" xfId="1" applyFont="1" applyFill="1" applyBorder="1" applyAlignment="1">
      <alignment horizontal="left" vertical="center" wrapText="1"/>
    </xf>
    <xf numFmtId="0" fontId="2" fillId="5" borderId="0" xfId="1" applyFont="1" applyFill="1" applyBorder="1" applyAlignment="1">
      <alignment horizontal="center" vertical="center"/>
    </xf>
    <xf numFmtId="0" fontId="2" fillId="5" borderId="0" xfId="1" applyFont="1" applyFill="1" applyBorder="1" applyAlignment="1">
      <alignment horizontal="left" vertical="center"/>
    </xf>
    <xf numFmtId="0" fontId="3" fillId="6" borderId="1" xfId="1" applyFont="1" applyFill="1" applyBorder="1" applyAlignment="1">
      <alignment horizontal="left" vertical="center" wrapText="1"/>
    </xf>
    <xf numFmtId="0" fontId="3" fillId="5" borderId="0" xfId="1" applyFont="1" applyFill="1" applyAlignment="1">
      <alignment vertical="center" wrapText="1"/>
    </xf>
    <xf numFmtId="3" fontId="2" fillId="5" borderId="0" xfId="1" applyNumberFormat="1" applyFont="1" applyFill="1" applyAlignment="1">
      <alignment horizontal="right" vertical="center"/>
    </xf>
    <xf numFmtId="0" fontId="3" fillId="5" borderId="3" xfId="0" applyFont="1" applyFill="1" applyBorder="1" applyAlignment="1">
      <alignment horizontal="center" vertical="center" wrapText="1"/>
    </xf>
    <xf numFmtId="1" fontId="3" fillId="5" borderId="1" xfId="3" applyNumberFormat="1" applyFont="1" applyFill="1" applyBorder="1" applyAlignment="1">
      <alignment horizontal="center" vertical="center" wrapText="1"/>
    </xf>
    <xf numFmtId="1" fontId="3" fillId="5" borderId="1" xfId="0" applyNumberFormat="1" applyFont="1" applyFill="1" applyBorder="1" applyAlignment="1">
      <alignment horizontal="center" vertical="center" wrapText="1"/>
    </xf>
    <xf numFmtId="3" fontId="3" fillId="5" borderId="1" xfId="1" applyNumberFormat="1" applyFont="1" applyFill="1" applyBorder="1" applyAlignment="1">
      <alignment horizontal="center" vertical="center" wrapText="1"/>
    </xf>
    <xf numFmtId="3" fontId="3" fillId="6" borderId="1" xfId="0" applyNumberFormat="1" applyFont="1" applyFill="1" applyBorder="1" applyAlignment="1">
      <alignment horizontal="center" vertical="center" wrapText="1"/>
    </xf>
    <xf numFmtId="0" fontId="3" fillId="0" borderId="1" xfId="1" applyFont="1" applyFill="1" applyBorder="1" applyAlignment="1">
      <alignment vertical="center"/>
    </xf>
    <xf numFmtId="0" fontId="3" fillId="0" borderId="1" xfId="1" applyFont="1" applyFill="1" applyBorder="1" applyAlignment="1">
      <alignment horizontal="center" wrapText="1"/>
    </xf>
    <xf numFmtId="0" fontId="3" fillId="0" borderId="1" xfId="1" applyFont="1" applyFill="1" applyBorder="1" applyAlignment="1">
      <alignment horizontal="center" vertical="center" wrapText="1"/>
    </xf>
    <xf numFmtId="49" fontId="3" fillId="0" borderId="1" xfId="1" applyNumberFormat="1" applyFont="1" applyFill="1" applyBorder="1" applyAlignment="1">
      <alignment horizontal="left" vertical="center" wrapText="1"/>
    </xf>
    <xf numFmtId="3"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1" applyFont="1" applyFill="1" applyBorder="1" applyAlignment="1">
      <alignment horizontal="left" vertical="center" wrapText="1"/>
    </xf>
    <xf numFmtId="49" fontId="3" fillId="0" borderId="1" xfId="1" applyNumberFormat="1" applyFont="1" applyFill="1" applyBorder="1" applyAlignment="1">
      <alignment vertical="center" wrapText="1"/>
    </xf>
    <xf numFmtId="0" fontId="3" fillId="0" borderId="1" xfId="0" applyNumberFormat="1" applyFont="1" applyFill="1" applyBorder="1" applyAlignment="1" applyProtection="1">
      <alignment vertical="center" wrapText="1"/>
    </xf>
    <xf numFmtId="0" fontId="3" fillId="0" borderId="1" xfId="0" applyNumberFormat="1" applyFont="1" applyFill="1" applyBorder="1" applyAlignment="1">
      <alignment vertical="center" wrapText="1"/>
    </xf>
    <xf numFmtId="0" fontId="3" fillId="0" borderId="1" xfId="1" applyNumberFormat="1" applyFont="1" applyFill="1" applyBorder="1" applyAlignment="1" applyProtection="1">
      <alignment horizontal="center" vertical="center" wrapText="1"/>
      <protection locked="0"/>
    </xf>
    <xf numFmtId="0" fontId="3" fillId="0" borderId="1" xfId="1" applyFont="1" applyFill="1" applyBorder="1" applyAlignment="1" applyProtection="1">
      <alignment vertical="center" wrapText="1"/>
      <protection locked="0"/>
    </xf>
    <xf numFmtId="0" fontId="3" fillId="0" borderId="1" xfId="0" applyFont="1" applyFill="1" applyBorder="1" applyAlignment="1">
      <alignment horizontal="left" vertical="center" wrapText="1"/>
    </xf>
    <xf numFmtId="0" fontId="3" fillId="0" borderId="1" xfId="1" applyFont="1" applyFill="1" applyBorder="1" applyAlignment="1">
      <alignment vertical="center" wrapText="1"/>
    </xf>
    <xf numFmtId="0" fontId="3" fillId="0" borderId="1" xfId="3" applyFont="1" applyFill="1" applyBorder="1" applyAlignment="1">
      <alignment horizontal="left" vertical="center" wrapText="1"/>
    </xf>
    <xf numFmtId="1" fontId="3" fillId="0" borderId="1" xfId="3"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18" fillId="0" borderId="1" xfId="1" applyFont="1" applyFill="1" applyBorder="1" applyAlignment="1">
      <alignment horizontal="center" vertical="center" wrapText="1"/>
    </xf>
    <xf numFmtId="0" fontId="18" fillId="0" borderId="1" xfId="1" applyFont="1" applyFill="1" applyBorder="1" applyAlignment="1">
      <alignment horizontal="left" vertical="center" wrapText="1"/>
    </xf>
    <xf numFmtId="3" fontId="3" fillId="0" borderId="1" xfId="0" applyNumberFormat="1" applyFont="1" applyFill="1" applyBorder="1" applyAlignment="1">
      <alignment horizontal="center" vertical="center" wrapText="1"/>
    </xf>
    <xf numFmtId="3" fontId="16" fillId="0" borderId="0" xfId="0" applyNumberFormat="1" applyFont="1" applyFill="1" applyBorder="1" applyAlignment="1"/>
    <xf numFmtId="0" fontId="3" fillId="0" borderId="0" xfId="1" applyFont="1" applyFill="1" applyBorder="1" applyAlignment="1">
      <alignment vertical="center"/>
    </xf>
    <xf numFmtId="3" fontId="3" fillId="0" borderId="1" xfId="1" applyNumberFormat="1" applyFont="1" applyFill="1" applyBorder="1" applyAlignment="1">
      <alignment horizontal="center" vertical="center"/>
    </xf>
    <xf numFmtId="3"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5" fillId="3" borderId="1" xfId="1" applyFont="1" applyFill="1" applyBorder="1" applyAlignment="1">
      <alignment horizontal="left" wrapText="1"/>
    </xf>
    <xf numFmtId="0" fontId="4" fillId="3" borderId="1" xfId="1" applyFont="1" applyFill="1" applyBorder="1" applyAlignment="1">
      <alignment horizontal="left"/>
    </xf>
    <xf numFmtId="0" fontId="5" fillId="3" borderId="1" xfId="1" applyFont="1" applyFill="1" applyBorder="1" applyAlignment="1">
      <alignment horizontal="left" vertical="top" wrapText="1"/>
    </xf>
    <xf numFmtId="0" fontId="8" fillId="3" borderId="1" xfId="1" applyFont="1" applyFill="1" applyBorder="1" applyAlignment="1">
      <alignment horizontal="left" vertical="center" wrapText="1"/>
    </xf>
    <xf numFmtId="0" fontId="2" fillId="3" borderId="1" xfId="1" applyFont="1" applyFill="1" applyBorder="1" applyAlignment="1">
      <alignment horizontal="left"/>
    </xf>
    <xf numFmtId="0" fontId="10" fillId="3" borderId="1" xfId="1" applyFont="1" applyFill="1" applyBorder="1" applyAlignment="1">
      <alignment horizontal="left" wrapText="1"/>
    </xf>
    <xf numFmtId="0" fontId="5" fillId="3" borderId="1" xfId="1" applyNumberFormat="1" applyFont="1" applyFill="1" applyBorder="1" applyAlignment="1" applyProtection="1">
      <alignment horizontal="left" vertical="center" wrapText="1"/>
      <protection locked="0"/>
    </xf>
    <xf numFmtId="0" fontId="5" fillId="3" borderId="1" xfId="1" applyFont="1" applyFill="1" applyBorder="1" applyAlignment="1">
      <alignment horizontal="left"/>
    </xf>
    <xf numFmtId="0" fontId="3" fillId="3" borderId="0" xfId="1" applyFont="1" applyFill="1" applyBorder="1" applyAlignment="1">
      <alignment horizontal="center"/>
    </xf>
    <xf numFmtId="0" fontId="3" fillId="3" borderId="0" xfId="1" applyFont="1" applyFill="1" applyBorder="1" applyAlignment="1">
      <alignment horizontal="right"/>
    </xf>
    <xf numFmtId="0" fontId="4" fillId="3" borderId="0" xfId="1" applyFont="1" applyFill="1" applyAlignment="1">
      <alignment horizontal="left"/>
    </xf>
    <xf numFmtId="0" fontId="4" fillId="3" borderId="2" xfId="1" applyFont="1" applyFill="1" applyBorder="1" applyAlignment="1">
      <alignment horizontal="left"/>
    </xf>
    <xf numFmtId="0" fontId="4" fillId="3" borderId="3" xfId="1" applyFont="1" applyFill="1" applyBorder="1" applyAlignment="1">
      <alignment horizontal="left"/>
    </xf>
    <xf numFmtId="0" fontId="4" fillId="3" borderId="1" xfId="1" applyFont="1" applyFill="1" applyBorder="1" applyAlignment="1">
      <alignment horizontal="left" vertical="top"/>
    </xf>
    <xf numFmtId="0" fontId="12" fillId="0" borderId="1" xfId="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13" fillId="0" borderId="1" xfId="1" applyFont="1" applyFill="1" applyBorder="1" applyAlignment="1">
      <alignment horizontal="center" vertical="center" wrapText="1"/>
    </xf>
    <xf numFmtId="0" fontId="13" fillId="0" borderId="1" xfId="1" applyNumberFormat="1" applyFont="1" applyFill="1" applyBorder="1" applyAlignment="1" applyProtection="1">
      <alignment horizontal="center" vertical="center" wrapText="1"/>
      <protection locked="0"/>
    </xf>
    <xf numFmtId="0" fontId="13" fillId="0" borderId="2"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8" fillId="0" borderId="1" xfId="1" applyFont="1" applyFill="1" applyBorder="1" applyAlignment="1">
      <alignment horizontal="center" wrapText="1"/>
    </xf>
    <xf numFmtId="49" fontId="3"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2" fillId="0" borderId="1" xfId="1" applyFont="1" applyFill="1" applyBorder="1" applyAlignment="1">
      <alignment horizontal="center" vertical="center"/>
    </xf>
    <xf numFmtId="49" fontId="3" fillId="5" borderId="5" xfId="0" applyNumberFormat="1" applyFont="1" applyFill="1" applyBorder="1" applyAlignment="1">
      <alignment horizontal="center" vertical="center" wrapText="1"/>
    </xf>
    <xf numFmtId="0" fontId="16" fillId="0" borderId="6" xfId="0" applyFont="1" applyBorder="1" applyAlignment="1">
      <alignment horizontal="center" vertical="center" wrapText="1"/>
    </xf>
    <xf numFmtId="49" fontId="14" fillId="5" borderId="5" xfId="0" applyNumberFormat="1" applyFont="1" applyFill="1" applyBorder="1" applyAlignment="1">
      <alignment horizontal="center" vertical="center" wrapText="1"/>
    </xf>
    <xf numFmtId="0" fontId="17" fillId="0" borderId="6" xfId="0" applyFont="1" applyBorder="1" applyAlignment="1">
      <alignment horizontal="center" vertical="center" wrapText="1"/>
    </xf>
    <xf numFmtId="3" fontId="14" fillId="5" borderId="2" xfId="0" applyNumberFormat="1" applyFont="1" applyFill="1" applyBorder="1" applyAlignment="1">
      <alignment horizontal="center" vertical="center" wrapText="1"/>
    </xf>
    <xf numFmtId="0" fontId="17" fillId="0" borderId="4" xfId="0" applyFont="1" applyBorder="1" applyAlignment="1">
      <alignment vertical="center"/>
    </xf>
    <xf numFmtId="0" fontId="17" fillId="0" borderId="3" xfId="0" applyFont="1" applyBorder="1" applyAlignment="1">
      <alignment vertical="center"/>
    </xf>
    <xf numFmtId="0" fontId="12" fillId="5" borderId="2" xfId="1" applyFont="1" applyFill="1" applyBorder="1" applyAlignment="1">
      <alignment horizontal="center" vertical="center" wrapText="1"/>
    </xf>
    <xf numFmtId="0" fontId="12" fillId="5" borderId="4" xfId="1" applyFont="1" applyFill="1" applyBorder="1" applyAlignment="1">
      <alignment horizontal="center" vertical="center" wrapText="1"/>
    </xf>
    <xf numFmtId="0" fontId="12" fillId="5" borderId="3" xfId="1" applyFont="1" applyFill="1" applyBorder="1" applyAlignment="1">
      <alignment horizontal="center" vertical="center" wrapText="1"/>
    </xf>
    <xf numFmtId="0" fontId="13" fillId="5" borderId="2" xfId="1" applyFont="1" applyFill="1" applyBorder="1" applyAlignment="1">
      <alignment horizontal="center" vertical="center" wrapText="1"/>
    </xf>
    <xf numFmtId="0" fontId="13" fillId="5" borderId="4" xfId="1" applyFont="1" applyFill="1" applyBorder="1" applyAlignment="1">
      <alignment horizontal="center" vertical="center" wrapText="1"/>
    </xf>
    <xf numFmtId="0" fontId="13" fillId="5" borderId="3" xfId="1" applyFont="1" applyFill="1" applyBorder="1" applyAlignment="1">
      <alignment horizontal="center" vertical="center" wrapText="1"/>
    </xf>
    <xf numFmtId="0" fontId="13" fillId="5" borderId="2" xfId="1" applyNumberFormat="1" applyFont="1" applyFill="1" applyBorder="1" applyAlignment="1" applyProtection="1">
      <alignment horizontal="center" vertical="center" wrapText="1"/>
      <protection locked="0"/>
    </xf>
    <xf numFmtId="0" fontId="13" fillId="5" borderId="4" xfId="1" applyNumberFormat="1" applyFont="1" applyFill="1" applyBorder="1" applyAlignment="1" applyProtection="1">
      <alignment horizontal="center" vertical="center" wrapText="1"/>
      <protection locked="0"/>
    </xf>
    <xf numFmtId="0" fontId="13" fillId="5" borderId="3" xfId="1" applyNumberFormat="1" applyFont="1" applyFill="1" applyBorder="1" applyAlignment="1" applyProtection="1">
      <alignment horizontal="center" vertical="center" wrapText="1"/>
      <protection locked="0"/>
    </xf>
    <xf numFmtId="0" fontId="5" fillId="5" borderId="0" xfId="1" applyFont="1" applyFill="1" applyBorder="1" applyAlignment="1">
      <alignment horizontal="left" vertical="center" wrapText="1"/>
    </xf>
    <xf numFmtId="0" fontId="5" fillId="5" borderId="0" xfId="1" applyNumberFormat="1" applyFont="1" applyFill="1" applyBorder="1" applyAlignment="1" applyProtection="1">
      <alignment horizontal="left" vertical="center" wrapText="1"/>
      <protection locked="0"/>
    </xf>
    <xf numFmtId="0" fontId="4" fillId="5" borderId="0" xfId="1" applyFont="1" applyFill="1" applyBorder="1" applyAlignment="1">
      <alignment horizontal="left" vertical="center"/>
    </xf>
    <xf numFmtId="0" fontId="4" fillId="5" borderId="0" xfId="1" applyFont="1" applyFill="1" applyBorder="1" applyAlignment="1">
      <alignment horizontal="left" vertical="center" wrapText="1"/>
    </xf>
    <xf numFmtId="0" fontId="2" fillId="5" borderId="0" xfId="1" applyFont="1" applyFill="1" applyBorder="1" applyAlignment="1">
      <alignment horizontal="left" vertical="center"/>
    </xf>
    <xf numFmtId="0" fontId="2" fillId="5" borderId="0" xfId="1" applyFont="1" applyFill="1" applyBorder="1" applyAlignment="1">
      <alignment horizontal="right" wrapText="1"/>
    </xf>
    <xf numFmtId="0" fontId="5" fillId="5" borderId="0" xfId="1" applyFont="1" applyFill="1" applyBorder="1" applyAlignment="1">
      <alignment horizontal="left" vertical="center"/>
    </xf>
    <xf numFmtId="0" fontId="12" fillId="5" borderId="2" xfId="1" applyFont="1" applyFill="1" applyBorder="1" applyAlignment="1">
      <alignment horizontal="center" vertical="center"/>
    </xf>
    <xf numFmtId="0" fontId="12" fillId="5" borderId="4" xfId="1" applyFont="1" applyFill="1" applyBorder="1" applyAlignment="1">
      <alignment horizontal="center" vertical="center"/>
    </xf>
    <xf numFmtId="0" fontId="12" fillId="5" borderId="3" xfId="1" applyFont="1" applyFill="1" applyBorder="1" applyAlignment="1">
      <alignment horizontal="center" vertical="center"/>
    </xf>
    <xf numFmtId="0" fontId="3" fillId="5" borderId="0" xfId="1" applyFont="1" applyFill="1" applyBorder="1" applyAlignment="1">
      <alignment horizontal="center" wrapText="1"/>
    </xf>
    <xf numFmtId="0" fontId="3" fillId="5" borderId="0" xfId="1" applyFont="1" applyFill="1" applyAlignment="1">
      <alignment horizontal="center" wrapText="1"/>
    </xf>
    <xf numFmtId="0" fontId="3" fillId="5" borderId="0" xfId="1" applyFont="1" applyFill="1" applyBorder="1" applyAlignment="1">
      <alignment horizontal="center"/>
    </xf>
    <xf numFmtId="0" fontId="3" fillId="5" borderId="0" xfId="1" applyFont="1" applyFill="1" applyBorder="1" applyAlignment="1">
      <alignment horizontal="right"/>
    </xf>
    <xf numFmtId="0" fontId="2" fillId="5" borderId="0" xfId="1" applyFont="1" applyFill="1" applyBorder="1" applyAlignment="1">
      <alignment horizontal="right"/>
    </xf>
    <xf numFmtId="0" fontId="2" fillId="5" borderId="0" xfId="1" applyFont="1" applyFill="1" applyAlignment="1">
      <alignment horizontal="right"/>
    </xf>
    <xf numFmtId="3" fontId="20" fillId="0" borderId="0" xfId="1" applyNumberFormat="1" applyFont="1" applyFill="1" applyBorder="1" applyAlignment="1">
      <alignment horizontal="right" vertical="center"/>
    </xf>
    <xf numFmtId="0" fontId="20" fillId="0" borderId="0" xfId="1" applyFont="1" applyFill="1" applyBorder="1" applyAlignment="1">
      <alignment horizontal="right" wrapText="1"/>
    </xf>
    <xf numFmtId="0" fontId="21" fillId="0" borderId="1" xfId="1" applyFont="1" applyFill="1" applyBorder="1" applyAlignment="1">
      <alignment horizontal="center" wrapText="1"/>
    </xf>
  </cellXfs>
  <cellStyles count="5">
    <cellStyle name="Обычный" xfId="0" builtinId="0"/>
    <cellStyle name="Обычный 2" xfId="1" xr:uid="{00000000-0005-0000-0000-000001000000}"/>
    <cellStyle name="Обычный 3" xfId="3" xr:uid="{00000000-0005-0000-0000-000002000000}"/>
    <cellStyle name="Обычный 4" xfId="4" xr:uid="{00000000-0005-0000-0000-000003000000}"/>
    <cellStyle name="Финансовый 2" xfId="2" xr:uid="{00000000-0005-0000-0000-00000400000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00CC"/>
      <color rgb="FFFFFF99"/>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0</xdr:colOff>
      <xdr:row>20</xdr:row>
      <xdr:rowOff>66675</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426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0</xdr:col>
      <xdr:colOff>0</xdr:colOff>
      <xdr:row>372</xdr:row>
      <xdr:rowOff>0</xdr:rowOff>
    </xdr:from>
    <xdr:ext cx="18473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0" y="789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14</xdr:col>
      <xdr:colOff>0</xdr:colOff>
      <xdr:row>20</xdr:row>
      <xdr:rowOff>66675</xdr:rowOff>
    </xdr:from>
    <xdr:ext cx="184731"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14</xdr:col>
      <xdr:colOff>0</xdr:colOff>
      <xdr:row>372</xdr:row>
      <xdr:rowOff>0</xdr:rowOff>
    </xdr:from>
    <xdr:ext cx="184731"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0" y="7963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14</xdr:row>
      <xdr:rowOff>66675</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76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0</xdr:col>
      <xdr:colOff>0</xdr:colOff>
      <xdr:row>344</xdr:row>
      <xdr:rowOff>0</xdr:rowOff>
    </xdr:from>
    <xdr:ext cx="184731" cy="26456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0" y="11069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14</xdr:row>
      <xdr:rowOff>66675</xdr:rowOff>
    </xdr:from>
    <xdr:ext cx="184731" cy="264560"/>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20659725" y="762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344</xdr:row>
      <xdr:rowOff>0</xdr:rowOff>
    </xdr:from>
    <xdr:ext cx="184731" cy="264560"/>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20659725" y="11069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18</xdr:row>
      <xdr:rowOff>66675</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0</xdr:col>
      <xdr:colOff>0</xdr:colOff>
      <xdr:row>384</xdr:row>
      <xdr:rowOff>0</xdr:rowOff>
    </xdr:from>
    <xdr:ext cx="184731" cy="264560"/>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0" y="7963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14</xdr:col>
      <xdr:colOff>0</xdr:colOff>
      <xdr:row>18</xdr:row>
      <xdr:rowOff>66675</xdr:rowOff>
    </xdr:from>
    <xdr:ext cx="184731" cy="264560"/>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14630400" y="449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14</xdr:col>
      <xdr:colOff>0</xdr:colOff>
      <xdr:row>384</xdr:row>
      <xdr:rowOff>0</xdr:rowOff>
    </xdr:from>
    <xdr:ext cx="184731" cy="264560"/>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14630400" y="7963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13</xdr:row>
      <xdr:rowOff>0</xdr:rowOff>
    </xdr:from>
    <xdr:ext cx="184731" cy="264560"/>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0" y="348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0</xdr:col>
      <xdr:colOff>0</xdr:colOff>
      <xdr:row>13</xdr:row>
      <xdr:rowOff>0</xdr:rowOff>
    </xdr:from>
    <xdr:ext cx="184731" cy="264560"/>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0" y="1079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13</xdr:row>
      <xdr:rowOff>0</xdr:rowOff>
    </xdr:from>
    <xdr:ext cx="184731" cy="264560"/>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8753475" y="348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oneCellAnchor>
    <xdr:from>
      <xdr:col>6</xdr:col>
      <xdr:colOff>0</xdr:colOff>
      <xdr:row>13</xdr:row>
      <xdr:rowOff>0</xdr:rowOff>
    </xdr:from>
    <xdr:ext cx="184731" cy="264560"/>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8753475" y="1079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40"/>
  <sheetViews>
    <sheetView workbookViewId="0">
      <selection activeCell="C1" sqref="C1:E1048576"/>
    </sheetView>
  </sheetViews>
  <sheetFormatPr defaultRowHeight="15.75" x14ac:dyDescent="0.25"/>
  <cols>
    <col min="1" max="1" width="12.28515625" style="2" bestFit="1" customWidth="1"/>
    <col min="2" max="2" width="96.85546875" style="2" customWidth="1"/>
    <col min="3" max="4" width="13.42578125" style="9" customWidth="1"/>
    <col min="7" max="7" width="13.42578125" style="9" customWidth="1"/>
    <col min="8" max="8" width="30.140625" style="1" bestFit="1" customWidth="1"/>
    <col min="9" max="9" width="12" bestFit="1" customWidth="1"/>
    <col min="10" max="10" width="9.5703125" bestFit="1" customWidth="1"/>
    <col min="11" max="11" width="9.140625" style="1" hidden="1" customWidth="1"/>
    <col min="12" max="13" width="0" style="1" hidden="1" customWidth="1"/>
    <col min="14" max="14" width="0" hidden="1" customWidth="1"/>
    <col min="15" max="15" width="12.28515625" style="55" bestFit="1" customWidth="1"/>
    <col min="16" max="16" width="96.85546875" style="55" customWidth="1"/>
    <col min="17" max="17" width="13.42578125" style="59" customWidth="1"/>
  </cols>
  <sheetData>
    <row r="1" spans="1:17" ht="18.75" x14ac:dyDescent="0.3">
      <c r="B1" s="3" t="s">
        <v>0</v>
      </c>
      <c r="C1" s="3"/>
      <c r="D1" s="3"/>
      <c r="G1" s="3"/>
      <c r="P1" s="233" t="s">
        <v>0</v>
      </c>
      <c r="Q1" s="233"/>
    </row>
    <row r="2" spans="1:17" ht="18.75" customHeight="1" x14ac:dyDescent="0.3">
      <c r="A2" s="4"/>
      <c r="B2" s="3" t="s">
        <v>1032</v>
      </c>
      <c r="C2" s="3"/>
      <c r="D2" s="3"/>
      <c r="G2" s="3"/>
      <c r="P2" s="233" t="s">
        <v>1033</v>
      </c>
      <c r="Q2" s="233"/>
    </row>
    <row r="3" spans="1:17" ht="18.75" customHeight="1" x14ac:dyDescent="0.3">
      <c r="A3" s="4"/>
      <c r="B3" s="3" t="s">
        <v>1031</v>
      </c>
      <c r="C3" s="3"/>
      <c r="D3" s="3"/>
      <c r="G3" s="3"/>
      <c r="P3" s="233" t="s">
        <v>1034</v>
      </c>
      <c r="Q3" s="233"/>
    </row>
    <row r="4" spans="1:17" ht="18.75" customHeight="1" x14ac:dyDescent="0.3">
      <c r="A4" s="4"/>
      <c r="B4" s="3" t="s">
        <v>1030</v>
      </c>
      <c r="C4" s="3"/>
      <c r="D4" s="3"/>
      <c r="G4" s="3"/>
      <c r="P4" s="234" t="s">
        <v>1035</v>
      </c>
      <c r="Q4" s="234"/>
    </row>
    <row r="5" spans="1:17" ht="18.75" x14ac:dyDescent="0.3">
      <c r="B5" s="5"/>
      <c r="C5" s="5"/>
      <c r="D5" s="5"/>
      <c r="G5" s="5"/>
      <c r="P5" s="56"/>
      <c r="Q5" s="56"/>
    </row>
    <row r="6" spans="1:17" ht="18.75" x14ac:dyDescent="0.3">
      <c r="B6" s="5"/>
      <c r="C6" s="5"/>
      <c r="D6" s="5"/>
      <c r="G6" s="5"/>
      <c r="P6" s="56"/>
      <c r="Q6" s="56"/>
    </row>
    <row r="7" spans="1:17" ht="15.75" customHeight="1" x14ac:dyDescent="0.25">
      <c r="A7" s="4"/>
      <c r="B7" s="6" t="s">
        <v>1</v>
      </c>
      <c r="C7" s="6"/>
      <c r="D7" s="6"/>
      <c r="G7" s="6"/>
      <c r="P7" s="235" t="s">
        <v>1</v>
      </c>
      <c r="Q7" s="235"/>
    </row>
    <row r="8" spans="1:17" ht="15.75" customHeight="1" x14ac:dyDescent="0.25">
      <c r="A8" s="4"/>
      <c r="B8" s="7" t="s">
        <v>2</v>
      </c>
      <c r="C8" s="8"/>
      <c r="D8" s="8"/>
      <c r="G8" s="8"/>
      <c r="P8" s="57" t="s">
        <v>2</v>
      </c>
      <c r="Q8" s="58"/>
    </row>
    <row r="9" spans="1:17" ht="15.75" customHeight="1" x14ac:dyDescent="0.25">
      <c r="A9" s="4"/>
      <c r="B9" s="7" t="s">
        <v>3</v>
      </c>
      <c r="P9" s="57" t="s">
        <v>3</v>
      </c>
    </row>
    <row r="10" spans="1:17" ht="15.75" customHeight="1" x14ac:dyDescent="0.25">
      <c r="A10" s="4"/>
      <c r="B10" s="7" t="s">
        <v>1029</v>
      </c>
      <c r="P10" s="57" t="s">
        <v>1036</v>
      </c>
    </row>
    <row r="11" spans="1:17" x14ac:dyDescent="0.25">
      <c r="B11" s="7"/>
      <c r="P11" s="57"/>
    </row>
    <row r="12" spans="1:17" x14ac:dyDescent="0.25">
      <c r="A12" s="10"/>
      <c r="B12" s="11"/>
      <c r="C12" s="12"/>
      <c r="D12" s="12"/>
      <c r="E12" s="1"/>
      <c r="F12" s="1"/>
      <c r="G12" s="12"/>
      <c r="O12" s="60"/>
      <c r="P12" s="61"/>
      <c r="Q12" s="62"/>
    </row>
    <row r="13" spans="1:17" ht="31.5" customHeight="1" x14ac:dyDescent="0.25">
      <c r="A13" s="13" t="s">
        <v>4</v>
      </c>
      <c r="B13" s="13" t="s">
        <v>5</v>
      </c>
      <c r="C13" s="14" t="s">
        <v>6</v>
      </c>
      <c r="D13" s="98"/>
      <c r="E13" s="1"/>
      <c r="F13" s="1"/>
      <c r="G13" s="98"/>
      <c r="O13" s="63" t="s">
        <v>4</v>
      </c>
      <c r="P13" s="63" t="s">
        <v>5</v>
      </c>
      <c r="Q13" s="64" t="s">
        <v>6</v>
      </c>
    </row>
    <row r="14" spans="1:17" x14ac:dyDescent="0.25">
      <c r="A14" s="15" t="s">
        <v>7</v>
      </c>
      <c r="B14" s="16"/>
      <c r="C14" s="17"/>
      <c r="D14" s="12"/>
      <c r="E14" s="1"/>
      <c r="F14" s="1"/>
      <c r="G14" s="12"/>
      <c r="O14" s="236" t="s">
        <v>7</v>
      </c>
      <c r="P14" s="237"/>
      <c r="Q14" s="65"/>
    </row>
    <row r="15" spans="1:17" ht="15.75" customHeight="1" x14ac:dyDescent="0.25">
      <c r="A15" s="18">
        <v>1001</v>
      </c>
      <c r="B15" s="19" t="s">
        <v>8</v>
      </c>
      <c r="C15" s="20">
        <v>1210</v>
      </c>
      <c r="D15" s="99">
        <f>Q15*1.083</f>
        <v>1256.28</v>
      </c>
      <c r="E15" s="1">
        <f t="shared" ref="E15:E78" si="0">ROUNDUP(D15,-1)</f>
        <v>1260</v>
      </c>
      <c r="F15" s="100">
        <f>E15/Q15*100-100</f>
        <v>8.6206896551724128</v>
      </c>
      <c r="G15" s="99">
        <f>Q15*1.044</f>
        <v>1211.04</v>
      </c>
      <c r="H15" s="1">
        <f t="shared" ref="H15:H78" si="1">ROUNDUP(G15,-1)</f>
        <v>1220</v>
      </c>
      <c r="I15" s="101">
        <f>H15/Q15</f>
        <v>1.0517241379310345</v>
      </c>
      <c r="J15" s="102">
        <f>(I15*100)-100</f>
        <v>5.1724137931034448</v>
      </c>
      <c r="K15" s="1">
        <f>Q15*4.3/100+Q15</f>
        <v>1209.8800000000001</v>
      </c>
      <c r="L15" s="1">
        <v>1210</v>
      </c>
      <c r="M15" s="1" t="b">
        <f>L15=C15</f>
        <v>1</v>
      </c>
      <c r="N15" s="97"/>
      <c r="O15" s="66">
        <v>1001</v>
      </c>
      <c r="P15" s="67" t="s">
        <v>8</v>
      </c>
      <c r="Q15" s="65">
        <v>1160</v>
      </c>
    </row>
    <row r="16" spans="1:17" ht="15.75" customHeight="1" x14ac:dyDescent="0.25">
      <c r="A16" s="18">
        <v>1002</v>
      </c>
      <c r="B16" s="19" t="s">
        <v>9</v>
      </c>
      <c r="C16" s="21">
        <v>949</v>
      </c>
      <c r="D16" s="99">
        <f t="shared" ref="D16:D23" si="2">Q16*1.083</f>
        <v>985.53</v>
      </c>
      <c r="E16" s="1">
        <f t="shared" si="0"/>
        <v>990</v>
      </c>
      <c r="F16" s="1"/>
      <c r="G16" s="99">
        <f t="shared" ref="G16:G79" si="3">Q16*1.044</f>
        <v>950.04000000000008</v>
      </c>
      <c r="H16" s="1">
        <f t="shared" si="1"/>
        <v>960</v>
      </c>
      <c r="K16" s="1">
        <f t="shared" ref="K16:K79" si="4">Q16*4.3/100+Q16</f>
        <v>949.13</v>
      </c>
      <c r="L16" s="1">
        <v>949</v>
      </c>
      <c r="M16" s="1" t="b">
        <f t="shared" ref="M16:M79" si="5">L16=C16</f>
        <v>1</v>
      </c>
      <c r="N16" s="97"/>
      <c r="O16" s="66">
        <v>1002</v>
      </c>
      <c r="P16" s="67" t="s">
        <v>9</v>
      </c>
      <c r="Q16" s="65">
        <v>910</v>
      </c>
    </row>
    <row r="17" spans="1:17" ht="15.75" customHeight="1" x14ac:dyDescent="0.25">
      <c r="A17" s="18">
        <v>1003</v>
      </c>
      <c r="B17" s="22" t="s">
        <v>10</v>
      </c>
      <c r="C17" s="21">
        <v>761</v>
      </c>
      <c r="D17" s="99">
        <f t="shared" si="2"/>
        <v>790.58999999999992</v>
      </c>
      <c r="E17" s="1">
        <f t="shared" si="0"/>
        <v>800</v>
      </c>
      <c r="F17" s="1"/>
      <c r="G17" s="99">
        <f t="shared" si="3"/>
        <v>762.12</v>
      </c>
      <c r="H17" s="1">
        <f t="shared" si="1"/>
        <v>770</v>
      </c>
      <c r="K17" s="1">
        <f t="shared" si="4"/>
        <v>761.39</v>
      </c>
      <c r="L17" s="1">
        <v>761</v>
      </c>
      <c r="M17" s="1" t="b">
        <f t="shared" si="5"/>
        <v>1</v>
      </c>
      <c r="N17" s="97"/>
      <c r="O17" s="66">
        <v>1003</v>
      </c>
      <c r="P17" s="68" t="s">
        <v>10</v>
      </c>
      <c r="Q17" s="65">
        <v>730</v>
      </c>
    </row>
    <row r="18" spans="1:17" ht="15.75" customHeight="1" x14ac:dyDescent="0.25">
      <c r="A18" s="18">
        <v>1004</v>
      </c>
      <c r="B18" s="22" t="s">
        <v>11</v>
      </c>
      <c r="C18" s="21">
        <v>553</v>
      </c>
      <c r="D18" s="99">
        <f t="shared" si="2"/>
        <v>573.99</v>
      </c>
      <c r="E18" s="1">
        <f t="shared" si="0"/>
        <v>580</v>
      </c>
      <c r="F18" s="1"/>
      <c r="G18" s="99">
        <f t="shared" si="3"/>
        <v>553.32000000000005</v>
      </c>
      <c r="H18" s="1">
        <f t="shared" si="1"/>
        <v>560</v>
      </c>
      <c r="K18" s="1">
        <f t="shared" si="4"/>
        <v>552.79</v>
      </c>
      <c r="L18" s="1">
        <v>553</v>
      </c>
      <c r="M18" s="1" t="b">
        <f t="shared" si="5"/>
        <v>1</v>
      </c>
      <c r="N18" s="97"/>
      <c r="O18" s="66">
        <v>1004</v>
      </c>
      <c r="P18" s="68" t="s">
        <v>11</v>
      </c>
      <c r="Q18" s="65">
        <v>530</v>
      </c>
    </row>
    <row r="19" spans="1:17" ht="15.75" customHeight="1" x14ac:dyDescent="0.25">
      <c r="A19" s="18">
        <v>1005</v>
      </c>
      <c r="B19" s="22" t="s">
        <v>12</v>
      </c>
      <c r="C19" s="20">
        <v>1418</v>
      </c>
      <c r="D19" s="99">
        <f t="shared" si="2"/>
        <v>1472.8799999999999</v>
      </c>
      <c r="E19" s="1">
        <f t="shared" si="0"/>
        <v>1480</v>
      </c>
      <c r="F19" s="1"/>
      <c r="G19" s="99">
        <f t="shared" si="3"/>
        <v>1419.8400000000001</v>
      </c>
      <c r="H19" s="1">
        <f t="shared" si="1"/>
        <v>1420</v>
      </c>
      <c r="K19" s="1">
        <f t="shared" si="4"/>
        <v>1418.48</v>
      </c>
      <c r="L19" s="1">
        <v>1418</v>
      </c>
      <c r="M19" s="1" t="b">
        <f t="shared" si="5"/>
        <v>1</v>
      </c>
      <c r="N19" s="97"/>
      <c r="O19" s="66">
        <v>1005</v>
      </c>
      <c r="P19" s="68" t="s">
        <v>12</v>
      </c>
      <c r="Q19" s="65">
        <v>1360</v>
      </c>
    </row>
    <row r="20" spans="1:17" ht="15.75" customHeight="1" x14ac:dyDescent="0.25">
      <c r="A20" s="18">
        <v>1006</v>
      </c>
      <c r="B20" s="22" t="s">
        <v>13</v>
      </c>
      <c r="C20" s="21">
        <v>980</v>
      </c>
      <c r="D20" s="99">
        <f t="shared" si="2"/>
        <v>1018.02</v>
      </c>
      <c r="E20" s="1">
        <f t="shared" si="0"/>
        <v>1020</v>
      </c>
      <c r="F20" s="1"/>
      <c r="G20" s="99">
        <f t="shared" si="3"/>
        <v>981.36</v>
      </c>
      <c r="H20" s="1">
        <f t="shared" si="1"/>
        <v>990</v>
      </c>
      <c r="K20" s="1">
        <f t="shared" si="4"/>
        <v>980.42</v>
      </c>
      <c r="L20" s="1">
        <v>980</v>
      </c>
      <c r="M20" s="1" t="b">
        <f t="shared" si="5"/>
        <v>1</v>
      </c>
      <c r="N20" s="97"/>
      <c r="O20" s="66">
        <v>1006</v>
      </c>
      <c r="P20" s="68" t="s">
        <v>13</v>
      </c>
      <c r="Q20" s="65">
        <v>940</v>
      </c>
    </row>
    <row r="21" spans="1:17" ht="15.75" customHeight="1" x14ac:dyDescent="0.25">
      <c r="A21" s="18">
        <v>1007</v>
      </c>
      <c r="B21" s="22" t="s">
        <v>14</v>
      </c>
      <c r="C21" s="21">
        <v>834</v>
      </c>
      <c r="D21" s="99">
        <f t="shared" si="2"/>
        <v>866.4</v>
      </c>
      <c r="E21" s="1">
        <f t="shared" si="0"/>
        <v>870</v>
      </c>
      <c r="F21" s="1"/>
      <c r="G21" s="99">
        <f t="shared" si="3"/>
        <v>835.2</v>
      </c>
      <c r="H21" s="1">
        <f t="shared" si="1"/>
        <v>840</v>
      </c>
      <c r="K21" s="1">
        <f t="shared" si="4"/>
        <v>834.4</v>
      </c>
      <c r="L21" s="1">
        <v>834</v>
      </c>
      <c r="M21" s="1" t="b">
        <f t="shared" si="5"/>
        <v>1</v>
      </c>
      <c r="N21" s="97"/>
      <c r="O21" s="66">
        <v>1007</v>
      </c>
      <c r="P21" s="68" t="s">
        <v>14</v>
      </c>
      <c r="Q21" s="65">
        <v>800</v>
      </c>
    </row>
    <row r="22" spans="1:17" ht="15.75" customHeight="1" x14ac:dyDescent="0.25">
      <c r="A22" s="18">
        <v>1008</v>
      </c>
      <c r="B22" s="22" t="s">
        <v>15</v>
      </c>
      <c r="C22" s="21">
        <v>542</v>
      </c>
      <c r="D22" s="99">
        <f t="shared" si="2"/>
        <v>563.16</v>
      </c>
      <c r="E22" s="1">
        <f t="shared" si="0"/>
        <v>570</v>
      </c>
      <c r="F22" s="1"/>
      <c r="G22" s="99">
        <f t="shared" si="3"/>
        <v>542.88</v>
      </c>
      <c r="H22" s="1">
        <f t="shared" si="1"/>
        <v>550</v>
      </c>
      <c r="K22" s="1">
        <f t="shared" si="4"/>
        <v>542.36</v>
      </c>
      <c r="L22" s="1">
        <v>542</v>
      </c>
      <c r="M22" s="1" t="b">
        <f t="shared" si="5"/>
        <v>1</v>
      </c>
      <c r="N22" s="1"/>
      <c r="O22" s="66">
        <v>1008</v>
      </c>
      <c r="P22" s="68" t="s">
        <v>15</v>
      </c>
      <c r="Q22" s="65">
        <v>520</v>
      </c>
    </row>
    <row r="23" spans="1:17" ht="15.75" customHeight="1" x14ac:dyDescent="0.25">
      <c r="A23" s="18">
        <v>1009</v>
      </c>
      <c r="B23" s="22" t="s">
        <v>16</v>
      </c>
      <c r="C23" s="21">
        <v>1356</v>
      </c>
      <c r="D23" s="99">
        <f t="shared" si="2"/>
        <v>1407.8999999999999</v>
      </c>
      <c r="E23" s="1">
        <f t="shared" si="0"/>
        <v>1410</v>
      </c>
      <c r="F23" s="1"/>
      <c r="G23" s="99">
        <f t="shared" si="3"/>
        <v>1357.2</v>
      </c>
      <c r="H23" s="1">
        <f t="shared" si="1"/>
        <v>1360</v>
      </c>
      <c r="K23" s="1">
        <f t="shared" si="4"/>
        <v>1355.9</v>
      </c>
      <c r="L23" s="1">
        <v>1356</v>
      </c>
      <c r="M23" s="1" t="b">
        <f t="shared" si="5"/>
        <v>1</v>
      </c>
      <c r="N23" s="97"/>
      <c r="O23" s="66">
        <v>1009</v>
      </c>
      <c r="P23" s="68" t="s">
        <v>16</v>
      </c>
      <c r="Q23" s="65">
        <v>1300</v>
      </c>
    </row>
    <row r="24" spans="1:17" ht="15.75" customHeight="1" x14ac:dyDescent="0.25">
      <c r="A24" s="18">
        <v>1010</v>
      </c>
      <c r="B24" s="22" t="s">
        <v>17</v>
      </c>
      <c r="C24" s="21">
        <v>772</v>
      </c>
      <c r="D24" s="99">
        <f t="shared" ref="D24:D79" si="6">Q24*1.083</f>
        <v>801.42</v>
      </c>
      <c r="E24" s="1">
        <f t="shared" si="0"/>
        <v>810</v>
      </c>
      <c r="F24" s="1"/>
      <c r="G24" s="99">
        <f t="shared" si="3"/>
        <v>772.56000000000006</v>
      </c>
      <c r="H24" s="1">
        <f t="shared" si="1"/>
        <v>780</v>
      </c>
      <c r="K24" s="1">
        <f t="shared" si="4"/>
        <v>771.82</v>
      </c>
      <c r="L24" s="1">
        <v>772</v>
      </c>
      <c r="M24" s="1" t="b">
        <f t="shared" si="5"/>
        <v>1</v>
      </c>
      <c r="N24" s="1"/>
      <c r="O24" s="66">
        <v>1010</v>
      </c>
      <c r="P24" s="68" t="s">
        <v>17</v>
      </c>
      <c r="Q24" s="65">
        <v>740</v>
      </c>
    </row>
    <row r="25" spans="1:17" ht="15.75" customHeight="1" x14ac:dyDescent="0.25">
      <c r="A25" s="23">
        <v>1011</v>
      </c>
      <c r="B25" s="22" t="s">
        <v>18</v>
      </c>
      <c r="C25" s="21">
        <v>553</v>
      </c>
      <c r="D25" s="99">
        <f t="shared" si="6"/>
        <v>573.99</v>
      </c>
      <c r="E25" s="1">
        <f t="shared" si="0"/>
        <v>580</v>
      </c>
      <c r="F25" s="1"/>
      <c r="G25" s="99">
        <f t="shared" si="3"/>
        <v>553.32000000000005</v>
      </c>
      <c r="H25" s="1">
        <f t="shared" si="1"/>
        <v>560</v>
      </c>
      <c r="K25" s="1">
        <f t="shared" si="4"/>
        <v>552.79</v>
      </c>
      <c r="L25" s="1">
        <v>553</v>
      </c>
      <c r="M25" s="1" t="b">
        <f t="shared" si="5"/>
        <v>1</v>
      </c>
      <c r="N25" s="1"/>
      <c r="O25" s="69">
        <v>1011</v>
      </c>
      <c r="P25" s="68" t="s">
        <v>18</v>
      </c>
      <c r="Q25" s="65">
        <v>530</v>
      </c>
    </row>
    <row r="26" spans="1:17" ht="15.75" customHeight="1" x14ac:dyDescent="0.25">
      <c r="A26" s="18">
        <v>1012</v>
      </c>
      <c r="B26" s="22" t="s">
        <v>19</v>
      </c>
      <c r="C26" s="20">
        <v>1398</v>
      </c>
      <c r="D26" s="99">
        <f t="shared" si="6"/>
        <v>1451.22</v>
      </c>
      <c r="E26" s="1">
        <f t="shared" si="0"/>
        <v>1460</v>
      </c>
      <c r="F26" s="1"/>
      <c r="G26" s="99">
        <f t="shared" si="3"/>
        <v>1398.96</v>
      </c>
      <c r="H26" s="1">
        <f t="shared" si="1"/>
        <v>1400</v>
      </c>
      <c r="K26" s="1">
        <f t="shared" si="4"/>
        <v>1397.62</v>
      </c>
      <c r="L26" s="1">
        <v>1398</v>
      </c>
      <c r="M26" s="1" t="b">
        <f t="shared" si="5"/>
        <v>1</v>
      </c>
      <c r="N26" s="1"/>
      <c r="O26" s="66">
        <v>1012</v>
      </c>
      <c r="P26" s="68" t="s">
        <v>19</v>
      </c>
      <c r="Q26" s="65">
        <v>1340</v>
      </c>
    </row>
    <row r="27" spans="1:17" ht="15.75" customHeight="1" x14ac:dyDescent="0.25">
      <c r="A27" s="18">
        <v>1013</v>
      </c>
      <c r="B27" s="22" t="s">
        <v>20</v>
      </c>
      <c r="C27" s="20">
        <v>1179</v>
      </c>
      <c r="D27" s="99">
        <f t="shared" si="6"/>
        <v>1223.79</v>
      </c>
      <c r="E27" s="1">
        <f t="shared" si="0"/>
        <v>1230</v>
      </c>
      <c r="F27" s="1"/>
      <c r="G27" s="99">
        <f t="shared" si="3"/>
        <v>1179.72</v>
      </c>
      <c r="H27" s="1">
        <f t="shared" si="1"/>
        <v>1180</v>
      </c>
      <c r="K27" s="1">
        <f t="shared" si="4"/>
        <v>1178.5899999999999</v>
      </c>
      <c r="L27" s="1">
        <v>1179</v>
      </c>
      <c r="M27" s="1" t="b">
        <f t="shared" si="5"/>
        <v>1</v>
      </c>
      <c r="N27" s="1"/>
      <c r="O27" s="66">
        <v>1013</v>
      </c>
      <c r="P27" s="68" t="s">
        <v>20</v>
      </c>
      <c r="Q27" s="65">
        <v>1130</v>
      </c>
    </row>
    <row r="28" spans="1:17" x14ac:dyDescent="0.25">
      <c r="A28" s="24" t="s">
        <v>21</v>
      </c>
      <c r="B28" s="25"/>
      <c r="C28" s="21"/>
      <c r="D28" s="99">
        <f t="shared" si="6"/>
        <v>0</v>
      </c>
      <c r="E28" s="1">
        <f t="shared" si="0"/>
        <v>0</v>
      </c>
      <c r="F28" s="1"/>
      <c r="G28" s="99">
        <f t="shared" si="3"/>
        <v>0</v>
      </c>
      <c r="H28" s="1">
        <f t="shared" si="1"/>
        <v>0</v>
      </c>
      <c r="N28" s="1"/>
      <c r="O28" s="70" t="s">
        <v>21</v>
      </c>
      <c r="P28" s="71"/>
      <c r="Q28" s="65"/>
    </row>
    <row r="29" spans="1:17" ht="15.75" customHeight="1" x14ac:dyDescent="0.25">
      <c r="A29" s="23">
        <v>16001</v>
      </c>
      <c r="B29" s="26" t="s">
        <v>22</v>
      </c>
      <c r="C29" s="20">
        <v>1356</v>
      </c>
      <c r="D29" s="99">
        <f t="shared" si="6"/>
        <v>1407.8999999999999</v>
      </c>
      <c r="E29" s="1">
        <f t="shared" si="0"/>
        <v>1410</v>
      </c>
      <c r="F29" s="1"/>
      <c r="G29" s="99">
        <f t="shared" si="3"/>
        <v>1357.2</v>
      </c>
      <c r="H29" s="1">
        <f t="shared" si="1"/>
        <v>1360</v>
      </c>
      <c r="K29" s="1">
        <f t="shared" si="4"/>
        <v>1355.9</v>
      </c>
      <c r="L29" s="1">
        <v>1356</v>
      </c>
      <c r="M29" s="1" t="b">
        <f t="shared" si="5"/>
        <v>1</v>
      </c>
      <c r="N29" s="1"/>
      <c r="O29" s="69">
        <v>16001</v>
      </c>
      <c r="P29" s="71" t="s">
        <v>22</v>
      </c>
      <c r="Q29" s="65">
        <v>1300</v>
      </c>
    </row>
    <row r="30" spans="1:17" ht="15.75" customHeight="1" x14ac:dyDescent="0.25">
      <c r="A30" s="23">
        <v>16002</v>
      </c>
      <c r="B30" s="26" t="s">
        <v>23</v>
      </c>
      <c r="C30" s="20">
        <v>1074</v>
      </c>
      <c r="D30" s="99">
        <f t="shared" si="6"/>
        <v>1115.49</v>
      </c>
      <c r="E30" s="1">
        <f t="shared" si="0"/>
        <v>1120</v>
      </c>
      <c r="F30" s="1"/>
      <c r="G30" s="99">
        <f t="shared" si="3"/>
        <v>1075.32</v>
      </c>
      <c r="H30" s="1">
        <f t="shared" si="1"/>
        <v>1080</v>
      </c>
      <c r="K30" s="1">
        <f t="shared" si="4"/>
        <v>1074.29</v>
      </c>
      <c r="L30" s="1">
        <v>1074</v>
      </c>
      <c r="M30" s="1" t="b">
        <f t="shared" si="5"/>
        <v>1</v>
      </c>
      <c r="N30" s="1"/>
      <c r="O30" s="69">
        <v>16002</v>
      </c>
      <c r="P30" s="71" t="s">
        <v>23</v>
      </c>
      <c r="Q30" s="65">
        <v>1030</v>
      </c>
    </row>
    <row r="31" spans="1:17" ht="15.75" customHeight="1" x14ac:dyDescent="0.25">
      <c r="A31" s="23">
        <v>16003</v>
      </c>
      <c r="B31" s="26" t="s">
        <v>24</v>
      </c>
      <c r="C31" s="21">
        <v>615</v>
      </c>
      <c r="D31" s="99">
        <f t="shared" si="6"/>
        <v>638.97</v>
      </c>
      <c r="E31" s="1">
        <f t="shared" si="0"/>
        <v>640</v>
      </c>
      <c r="F31" s="1"/>
      <c r="G31" s="99">
        <f t="shared" si="3"/>
        <v>615.96</v>
      </c>
      <c r="H31" s="1">
        <f t="shared" si="1"/>
        <v>620</v>
      </c>
      <c r="K31" s="1">
        <f t="shared" si="4"/>
        <v>615.37</v>
      </c>
      <c r="L31" s="1">
        <v>615</v>
      </c>
      <c r="M31" s="1" t="b">
        <f t="shared" si="5"/>
        <v>1</v>
      </c>
      <c r="N31" s="1"/>
      <c r="O31" s="69">
        <v>16003</v>
      </c>
      <c r="P31" s="71" t="s">
        <v>24</v>
      </c>
      <c r="Q31" s="65">
        <v>590</v>
      </c>
    </row>
    <row r="32" spans="1:17" ht="15.75" customHeight="1" x14ac:dyDescent="0.25">
      <c r="A32" s="23">
        <v>16004</v>
      </c>
      <c r="B32" s="26" t="s">
        <v>25</v>
      </c>
      <c r="C32" s="21">
        <v>469</v>
      </c>
      <c r="D32" s="99">
        <f t="shared" si="6"/>
        <v>487.34999999999997</v>
      </c>
      <c r="E32" s="1">
        <f t="shared" si="0"/>
        <v>490</v>
      </c>
      <c r="F32" s="1"/>
      <c r="G32" s="99">
        <f t="shared" si="3"/>
        <v>469.8</v>
      </c>
      <c r="H32" s="1">
        <f t="shared" si="1"/>
        <v>470</v>
      </c>
      <c r="K32" s="1">
        <f t="shared" si="4"/>
        <v>469.35</v>
      </c>
      <c r="L32" s="1">
        <v>469</v>
      </c>
      <c r="M32" s="1" t="b">
        <f t="shared" si="5"/>
        <v>1</v>
      </c>
      <c r="N32" s="1"/>
      <c r="O32" s="69">
        <v>16004</v>
      </c>
      <c r="P32" s="71" t="s">
        <v>25</v>
      </c>
      <c r="Q32" s="65">
        <v>450</v>
      </c>
    </row>
    <row r="33" spans="1:17" ht="15.75" customHeight="1" x14ac:dyDescent="0.25">
      <c r="A33" s="23">
        <v>16005</v>
      </c>
      <c r="B33" s="26" t="s">
        <v>26</v>
      </c>
      <c r="C33" s="21">
        <v>522</v>
      </c>
      <c r="D33" s="99">
        <f t="shared" si="6"/>
        <v>541.5</v>
      </c>
      <c r="E33" s="1">
        <f t="shared" si="0"/>
        <v>550</v>
      </c>
      <c r="F33" s="1"/>
      <c r="G33" s="99">
        <f t="shared" si="3"/>
        <v>522</v>
      </c>
      <c r="H33" s="1">
        <f t="shared" si="1"/>
        <v>530</v>
      </c>
      <c r="K33" s="1">
        <f t="shared" si="4"/>
        <v>521.5</v>
      </c>
      <c r="L33" s="1">
        <v>522</v>
      </c>
      <c r="M33" s="1" t="b">
        <f t="shared" si="5"/>
        <v>1</v>
      </c>
      <c r="N33" s="1"/>
      <c r="O33" s="69">
        <v>16005</v>
      </c>
      <c r="P33" s="71" t="s">
        <v>26</v>
      </c>
      <c r="Q33" s="65">
        <v>500</v>
      </c>
    </row>
    <row r="34" spans="1:17" ht="15.75" customHeight="1" x14ac:dyDescent="0.25">
      <c r="A34" s="23">
        <v>16006</v>
      </c>
      <c r="B34" s="26" t="s">
        <v>27</v>
      </c>
      <c r="C34" s="21">
        <v>532</v>
      </c>
      <c r="D34" s="99">
        <f t="shared" si="6"/>
        <v>552.32999999999993</v>
      </c>
      <c r="E34" s="1">
        <f t="shared" si="0"/>
        <v>560</v>
      </c>
      <c r="F34" s="1"/>
      <c r="G34" s="99">
        <f t="shared" si="3"/>
        <v>532.44000000000005</v>
      </c>
      <c r="H34" s="1">
        <f t="shared" si="1"/>
        <v>540</v>
      </c>
      <c r="K34" s="1">
        <f t="shared" si="4"/>
        <v>531.92999999999995</v>
      </c>
      <c r="L34" s="1">
        <v>532</v>
      </c>
      <c r="M34" s="1" t="b">
        <f t="shared" si="5"/>
        <v>1</v>
      </c>
      <c r="N34" s="1"/>
      <c r="O34" s="69">
        <v>16006</v>
      </c>
      <c r="P34" s="71" t="s">
        <v>27</v>
      </c>
      <c r="Q34" s="65">
        <v>510</v>
      </c>
    </row>
    <row r="35" spans="1:17" x14ac:dyDescent="0.25">
      <c r="A35" s="24" t="s">
        <v>28</v>
      </c>
      <c r="B35" s="25"/>
      <c r="C35" s="21"/>
      <c r="D35" s="99">
        <f t="shared" si="6"/>
        <v>0</v>
      </c>
      <c r="E35" s="1">
        <f t="shared" si="0"/>
        <v>0</v>
      </c>
      <c r="F35" s="1"/>
      <c r="G35" s="99">
        <f t="shared" si="3"/>
        <v>0</v>
      </c>
      <c r="H35" s="1">
        <f t="shared" si="1"/>
        <v>0</v>
      </c>
      <c r="N35" s="1"/>
      <c r="O35" s="70" t="s">
        <v>28</v>
      </c>
      <c r="P35" s="71"/>
      <c r="Q35" s="65"/>
    </row>
    <row r="36" spans="1:17" ht="15.75" customHeight="1" x14ac:dyDescent="0.25">
      <c r="A36" s="18">
        <v>11001</v>
      </c>
      <c r="B36" s="22" t="s">
        <v>29</v>
      </c>
      <c r="C36" s="20">
        <v>1356</v>
      </c>
      <c r="D36" s="99">
        <f t="shared" si="6"/>
        <v>1407.8999999999999</v>
      </c>
      <c r="E36" s="1">
        <f t="shared" si="0"/>
        <v>1410</v>
      </c>
      <c r="F36" s="1"/>
      <c r="G36" s="99">
        <f t="shared" si="3"/>
        <v>1357.2</v>
      </c>
      <c r="H36" s="1">
        <f t="shared" si="1"/>
        <v>1360</v>
      </c>
      <c r="K36" s="1">
        <f t="shared" si="4"/>
        <v>1355.9</v>
      </c>
      <c r="L36" s="1">
        <v>1356</v>
      </c>
      <c r="M36" s="1" t="b">
        <f t="shared" si="5"/>
        <v>1</v>
      </c>
      <c r="N36" s="1"/>
      <c r="O36" s="66">
        <v>11001</v>
      </c>
      <c r="P36" s="68" t="s">
        <v>29</v>
      </c>
      <c r="Q36" s="65">
        <v>1300</v>
      </c>
    </row>
    <row r="37" spans="1:17" ht="15.75" customHeight="1" x14ac:dyDescent="0.25">
      <c r="A37" s="18">
        <v>11002</v>
      </c>
      <c r="B37" s="22" t="s">
        <v>30</v>
      </c>
      <c r="C37" s="20">
        <v>1033</v>
      </c>
      <c r="D37" s="99">
        <f t="shared" si="6"/>
        <v>1072.17</v>
      </c>
      <c r="E37" s="1">
        <f t="shared" si="0"/>
        <v>1080</v>
      </c>
      <c r="F37" s="1"/>
      <c r="G37" s="99">
        <f t="shared" si="3"/>
        <v>1033.56</v>
      </c>
      <c r="H37" s="1">
        <f t="shared" si="1"/>
        <v>1040</v>
      </c>
      <c r="K37" s="1">
        <f t="shared" si="4"/>
        <v>1032.57</v>
      </c>
      <c r="L37" s="1">
        <v>1033</v>
      </c>
      <c r="M37" s="1" t="b">
        <f t="shared" si="5"/>
        <v>1</v>
      </c>
      <c r="N37" s="1"/>
      <c r="O37" s="66">
        <v>11002</v>
      </c>
      <c r="P37" s="68" t="s">
        <v>30</v>
      </c>
      <c r="Q37" s="65">
        <v>990</v>
      </c>
    </row>
    <row r="38" spans="1:17" ht="15.75" customHeight="1" x14ac:dyDescent="0.25">
      <c r="A38" s="18">
        <v>11004</v>
      </c>
      <c r="B38" s="22" t="s">
        <v>31</v>
      </c>
      <c r="C38" s="21">
        <v>615</v>
      </c>
      <c r="D38" s="99">
        <f t="shared" si="6"/>
        <v>638.97</v>
      </c>
      <c r="E38" s="1">
        <f t="shared" si="0"/>
        <v>640</v>
      </c>
      <c r="F38" s="1"/>
      <c r="G38" s="99">
        <f t="shared" si="3"/>
        <v>615.96</v>
      </c>
      <c r="H38" s="1">
        <f t="shared" si="1"/>
        <v>620</v>
      </c>
      <c r="K38" s="1">
        <f t="shared" si="4"/>
        <v>615.37</v>
      </c>
      <c r="L38" s="1">
        <v>615</v>
      </c>
      <c r="M38" s="1" t="b">
        <f t="shared" si="5"/>
        <v>1</v>
      </c>
      <c r="N38" s="1"/>
      <c r="O38" s="66">
        <v>11004</v>
      </c>
      <c r="P38" s="68" t="s">
        <v>31</v>
      </c>
      <c r="Q38" s="65">
        <v>590</v>
      </c>
    </row>
    <row r="39" spans="1:17" ht="15.75" customHeight="1" x14ac:dyDescent="0.25">
      <c r="A39" s="18">
        <v>11005</v>
      </c>
      <c r="B39" s="22" t="s">
        <v>32</v>
      </c>
      <c r="C39" s="21">
        <v>469</v>
      </c>
      <c r="D39" s="99">
        <f t="shared" si="6"/>
        <v>487.34999999999997</v>
      </c>
      <c r="E39" s="1">
        <f t="shared" si="0"/>
        <v>490</v>
      </c>
      <c r="F39" s="1"/>
      <c r="G39" s="99">
        <f t="shared" si="3"/>
        <v>469.8</v>
      </c>
      <c r="H39" s="1">
        <f t="shared" si="1"/>
        <v>470</v>
      </c>
      <c r="K39" s="1">
        <f t="shared" si="4"/>
        <v>469.35</v>
      </c>
      <c r="L39" s="1">
        <v>469</v>
      </c>
      <c r="M39" s="1" t="b">
        <f t="shared" si="5"/>
        <v>1</v>
      </c>
      <c r="N39" s="1"/>
      <c r="O39" s="66">
        <v>11005</v>
      </c>
      <c r="P39" s="68" t="s">
        <v>32</v>
      </c>
      <c r="Q39" s="65">
        <v>450</v>
      </c>
    </row>
    <row r="40" spans="1:17" ht="15.75" customHeight="1" x14ac:dyDescent="0.25">
      <c r="A40" s="23">
        <v>11006</v>
      </c>
      <c r="B40" s="22" t="s">
        <v>33</v>
      </c>
      <c r="C40" s="20">
        <v>1252</v>
      </c>
      <c r="D40" s="99">
        <f t="shared" si="6"/>
        <v>1299.5999999999999</v>
      </c>
      <c r="E40" s="1">
        <f t="shared" si="0"/>
        <v>1300</v>
      </c>
      <c r="F40" s="1"/>
      <c r="G40" s="99">
        <f t="shared" si="3"/>
        <v>1252.8</v>
      </c>
      <c r="H40" s="1">
        <f t="shared" si="1"/>
        <v>1260</v>
      </c>
      <c r="K40" s="1">
        <f t="shared" si="4"/>
        <v>1251.5999999999999</v>
      </c>
      <c r="L40" s="1">
        <v>1252</v>
      </c>
      <c r="M40" s="1" t="b">
        <f t="shared" si="5"/>
        <v>1</v>
      </c>
      <c r="N40" s="1"/>
      <c r="O40" s="69">
        <v>11006</v>
      </c>
      <c r="P40" s="68" t="s">
        <v>33</v>
      </c>
      <c r="Q40" s="65">
        <v>1200</v>
      </c>
    </row>
    <row r="41" spans="1:17" ht="15.75" customHeight="1" x14ac:dyDescent="0.25">
      <c r="A41" s="23">
        <v>11011</v>
      </c>
      <c r="B41" s="26" t="s">
        <v>34</v>
      </c>
      <c r="C41" s="20">
        <v>1199</v>
      </c>
      <c r="D41" s="99">
        <f t="shared" si="6"/>
        <v>1245.45</v>
      </c>
      <c r="E41" s="1">
        <f t="shared" si="0"/>
        <v>1250</v>
      </c>
      <c r="F41" s="1"/>
      <c r="G41" s="99">
        <f t="shared" si="3"/>
        <v>1200.6000000000001</v>
      </c>
      <c r="H41" s="1">
        <f t="shared" si="1"/>
        <v>1210</v>
      </c>
      <c r="K41" s="1">
        <f t="shared" si="4"/>
        <v>1199.45</v>
      </c>
      <c r="L41" s="1">
        <v>1199</v>
      </c>
      <c r="M41" s="1" t="b">
        <f t="shared" si="5"/>
        <v>1</v>
      </c>
      <c r="N41" s="1"/>
      <c r="O41" s="69">
        <v>11011</v>
      </c>
      <c r="P41" s="71" t="s">
        <v>34</v>
      </c>
      <c r="Q41" s="65">
        <v>1150</v>
      </c>
    </row>
    <row r="42" spans="1:17" ht="15.75" customHeight="1" x14ac:dyDescent="0.25">
      <c r="A42" s="18">
        <v>11007</v>
      </c>
      <c r="B42" s="22" t="s">
        <v>35</v>
      </c>
      <c r="C42" s="21">
        <v>522</v>
      </c>
      <c r="D42" s="99">
        <f t="shared" si="6"/>
        <v>541.5</v>
      </c>
      <c r="E42" s="1">
        <f t="shared" si="0"/>
        <v>550</v>
      </c>
      <c r="F42" s="1"/>
      <c r="G42" s="99">
        <f t="shared" si="3"/>
        <v>522</v>
      </c>
      <c r="H42" s="1">
        <f t="shared" si="1"/>
        <v>530</v>
      </c>
      <c r="K42" s="1">
        <f t="shared" si="4"/>
        <v>521.5</v>
      </c>
      <c r="L42" s="1">
        <v>522</v>
      </c>
      <c r="M42" s="1" t="b">
        <f t="shared" si="5"/>
        <v>1</v>
      </c>
      <c r="N42" s="1"/>
      <c r="O42" s="66">
        <v>11007</v>
      </c>
      <c r="P42" s="68" t="s">
        <v>35</v>
      </c>
      <c r="Q42" s="65">
        <v>500</v>
      </c>
    </row>
    <row r="43" spans="1:17" ht="15.75" customHeight="1" x14ac:dyDescent="0.25">
      <c r="A43" s="18">
        <v>11008</v>
      </c>
      <c r="B43" s="22" t="s">
        <v>36</v>
      </c>
      <c r="C43" s="21">
        <v>448</v>
      </c>
      <c r="D43" s="99">
        <f t="shared" si="6"/>
        <v>465.69</v>
      </c>
      <c r="E43" s="1">
        <f t="shared" si="0"/>
        <v>470</v>
      </c>
      <c r="F43" s="1"/>
      <c r="G43" s="99">
        <f t="shared" si="3"/>
        <v>448.92</v>
      </c>
      <c r="H43" s="1">
        <f t="shared" si="1"/>
        <v>450</v>
      </c>
      <c r="K43" s="1">
        <f t="shared" si="4"/>
        <v>448.49</v>
      </c>
      <c r="L43" s="1">
        <v>448</v>
      </c>
      <c r="M43" s="1" t="b">
        <f t="shared" si="5"/>
        <v>1</v>
      </c>
      <c r="N43" s="1"/>
      <c r="O43" s="66">
        <v>11008</v>
      </c>
      <c r="P43" s="68" t="s">
        <v>36</v>
      </c>
      <c r="Q43" s="65">
        <v>430</v>
      </c>
    </row>
    <row r="44" spans="1:17" ht="15.75" customHeight="1" x14ac:dyDescent="0.25">
      <c r="A44" s="18">
        <v>11012</v>
      </c>
      <c r="B44" s="22" t="s">
        <v>37</v>
      </c>
      <c r="C44" s="20">
        <v>1252</v>
      </c>
      <c r="D44" s="99">
        <f t="shared" si="6"/>
        <v>1299.5999999999999</v>
      </c>
      <c r="E44" s="1">
        <f t="shared" si="0"/>
        <v>1300</v>
      </c>
      <c r="F44" s="1"/>
      <c r="G44" s="99">
        <f t="shared" si="3"/>
        <v>1252.8</v>
      </c>
      <c r="H44" s="1">
        <f t="shared" si="1"/>
        <v>1260</v>
      </c>
      <c r="K44" s="1">
        <f t="shared" si="4"/>
        <v>1251.5999999999999</v>
      </c>
      <c r="L44" s="1">
        <v>1252</v>
      </c>
      <c r="M44" s="1" t="b">
        <f t="shared" si="5"/>
        <v>1</v>
      </c>
      <c r="N44" s="1"/>
      <c r="O44" s="66">
        <v>11012</v>
      </c>
      <c r="P44" s="68" t="s">
        <v>37</v>
      </c>
      <c r="Q44" s="65">
        <v>1200</v>
      </c>
    </row>
    <row r="45" spans="1:17" ht="15.75" customHeight="1" x14ac:dyDescent="0.25">
      <c r="A45" s="18">
        <v>11003</v>
      </c>
      <c r="B45" s="26" t="s">
        <v>38</v>
      </c>
      <c r="C45" s="20">
        <v>1043</v>
      </c>
      <c r="D45" s="99">
        <f t="shared" si="6"/>
        <v>1083</v>
      </c>
      <c r="E45" s="1">
        <f t="shared" si="0"/>
        <v>1090</v>
      </c>
      <c r="F45" s="1"/>
      <c r="G45" s="99">
        <f t="shared" si="3"/>
        <v>1044</v>
      </c>
      <c r="H45" s="1">
        <f t="shared" si="1"/>
        <v>1050</v>
      </c>
      <c r="K45" s="1">
        <f t="shared" si="4"/>
        <v>1043</v>
      </c>
      <c r="L45" s="1">
        <v>1043</v>
      </c>
      <c r="M45" s="1" t="b">
        <f t="shared" si="5"/>
        <v>1</v>
      </c>
      <c r="N45" s="1"/>
      <c r="O45" s="66">
        <v>11003</v>
      </c>
      <c r="P45" s="71" t="s">
        <v>38</v>
      </c>
      <c r="Q45" s="65">
        <v>1000</v>
      </c>
    </row>
    <row r="46" spans="1:17" ht="15.75" customHeight="1" x14ac:dyDescent="0.25">
      <c r="A46" s="18">
        <v>11009</v>
      </c>
      <c r="B46" s="22" t="s">
        <v>39</v>
      </c>
      <c r="C46" s="21">
        <v>615</v>
      </c>
      <c r="D46" s="99">
        <f t="shared" si="6"/>
        <v>638.97</v>
      </c>
      <c r="E46" s="1">
        <f t="shared" si="0"/>
        <v>640</v>
      </c>
      <c r="F46" s="1"/>
      <c r="G46" s="99">
        <f t="shared" si="3"/>
        <v>615.96</v>
      </c>
      <c r="H46" s="1">
        <f t="shared" si="1"/>
        <v>620</v>
      </c>
      <c r="K46" s="1">
        <f t="shared" si="4"/>
        <v>615.37</v>
      </c>
      <c r="L46" s="1">
        <v>615</v>
      </c>
      <c r="M46" s="1" t="b">
        <f t="shared" si="5"/>
        <v>1</v>
      </c>
      <c r="N46" s="1"/>
      <c r="O46" s="66">
        <v>11009</v>
      </c>
      <c r="P46" s="68" t="s">
        <v>39</v>
      </c>
      <c r="Q46" s="65">
        <v>590</v>
      </c>
    </row>
    <row r="47" spans="1:17" ht="15.75" customHeight="1" x14ac:dyDescent="0.25">
      <c r="A47" s="18">
        <v>11010</v>
      </c>
      <c r="B47" s="22" t="s">
        <v>40</v>
      </c>
      <c r="C47" s="21">
        <v>459</v>
      </c>
      <c r="D47" s="99">
        <f t="shared" si="6"/>
        <v>476.52</v>
      </c>
      <c r="E47" s="1">
        <f t="shared" si="0"/>
        <v>480</v>
      </c>
      <c r="F47" s="1"/>
      <c r="G47" s="99">
        <f t="shared" si="3"/>
        <v>459.36</v>
      </c>
      <c r="H47" s="1">
        <f t="shared" si="1"/>
        <v>460</v>
      </c>
      <c r="K47" s="1">
        <f t="shared" si="4"/>
        <v>458.92</v>
      </c>
      <c r="L47" s="1">
        <v>459</v>
      </c>
      <c r="M47" s="1" t="b">
        <f t="shared" si="5"/>
        <v>1</v>
      </c>
      <c r="N47" s="1"/>
      <c r="O47" s="66">
        <v>11010</v>
      </c>
      <c r="P47" s="68" t="s">
        <v>40</v>
      </c>
      <c r="Q47" s="65">
        <v>440</v>
      </c>
    </row>
    <row r="48" spans="1:17" ht="15.75" customHeight="1" x14ac:dyDescent="0.25">
      <c r="A48" s="18">
        <v>11013</v>
      </c>
      <c r="B48" s="22" t="s">
        <v>41</v>
      </c>
      <c r="C48" s="20">
        <v>1314</v>
      </c>
      <c r="D48" s="99">
        <f t="shared" si="6"/>
        <v>1364.58</v>
      </c>
      <c r="E48" s="1">
        <f t="shared" si="0"/>
        <v>1370</v>
      </c>
      <c r="F48" s="1"/>
      <c r="G48" s="99">
        <f t="shared" si="3"/>
        <v>1315.44</v>
      </c>
      <c r="H48" s="1">
        <f t="shared" si="1"/>
        <v>1320</v>
      </c>
      <c r="K48" s="1">
        <f t="shared" si="4"/>
        <v>1314.18</v>
      </c>
      <c r="L48" s="1">
        <v>1314</v>
      </c>
      <c r="M48" s="1" t="b">
        <f t="shared" si="5"/>
        <v>1</v>
      </c>
      <c r="N48" s="1"/>
      <c r="O48" s="66">
        <v>11013</v>
      </c>
      <c r="P48" s="68" t="s">
        <v>41</v>
      </c>
      <c r="Q48" s="65">
        <v>1260</v>
      </c>
    </row>
    <row r="49" spans="1:17" ht="15.75" customHeight="1" x14ac:dyDescent="0.25">
      <c r="A49" s="18">
        <v>11014</v>
      </c>
      <c r="B49" s="22" t="s">
        <v>42</v>
      </c>
      <c r="C49" s="21">
        <v>845</v>
      </c>
      <c r="D49" s="99">
        <f t="shared" si="6"/>
        <v>877.23</v>
      </c>
      <c r="E49" s="1">
        <f t="shared" si="0"/>
        <v>880</v>
      </c>
      <c r="F49" s="1"/>
      <c r="G49" s="99">
        <f t="shared" si="3"/>
        <v>845.64</v>
      </c>
      <c r="H49" s="1">
        <f t="shared" si="1"/>
        <v>850</v>
      </c>
      <c r="K49" s="1">
        <f t="shared" si="4"/>
        <v>844.83</v>
      </c>
      <c r="L49" s="1">
        <v>845</v>
      </c>
      <c r="M49" s="1" t="b">
        <f t="shared" si="5"/>
        <v>1</v>
      </c>
      <c r="N49" s="1"/>
      <c r="O49" s="66">
        <v>11014</v>
      </c>
      <c r="P49" s="68" t="s">
        <v>42</v>
      </c>
      <c r="Q49" s="65">
        <v>810</v>
      </c>
    </row>
    <row r="50" spans="1:17" ht="15.75" customHeight="1" x14ac:dyDescent="0.25">
      <c r="A50" s="18">
        <v>11015</v>
      </c>
      <c r="B50" s="22" t="s">
        <v>43</v>
      </c>
      <c r="C50" s="21">
        <v>887</v>
      </c>
      <c r="D50" s="99">
        <f t="shared" si="6"/>
        <v>920.55</v>
      </c>
      <c r="E50" s="1">
        <f t="shared" si="0"/>
        <v>930</v>
      </c>
      <c r="F50" s="1"/>
      <c r="G50" s="99">
        <f t="shared" si="3"/>
        <v>887.4</v>
      </c>
      <c r="H50" s="1">
        <f t="shared" si="1"/>
        <v>890</v>
      </c>
      <c r="K50" s="1">
        <f t="shared" si="4"/>
        <v>886.55</v>
      </c>
      <c r="L50" s="1">
        <v>887</v>
      </c>
      <c r="M50" s="1" t="b">
        <f t="shared" si="5"/>
        <v>1</v>
      </c>
      <c r="N50" s="1"/>
      <c r="O50" s="66">
        <v>11015</v>
      </c>
      <c r="P50" s="68" t="s">
        <v>43</v>
      </c>
      <c r="Q50" s="65">
        <v>850</v>
      </c>
    </row>
    <row r="51" spans="1:17" ht="15.75" customHeight="1" x14ac:dyDescent="0.25">
      <c r="A51" s="18">
        <v>11016</v>
      </c>
      <c r="B51" s="22" t="s">
        <v>44</v>
      </c>
      <c r="C51" s="21">
        <v>699</v>
      </c>
      <c r="D51" s="99">
        <f t="shared" si="6"/>
        <v>725.61</v>
      </c>
      <c r="E51" s="1">
        <f t="shared" si="0"/>
        <v>730</v>
      </c>
      <c r="F51" s="1"/>
      <c r="G51" s="99">
        <f t="shared" si="3"/>
        <v>699.48</v>
      </c>
      <c r="H51" s="1">
        <f t="shared" si="1"/>
        <v>700</v>
      </c>
      <c r="K51" s="1">
        <f t="shared" si="4"/>
        <v>698.81</v>
      </c>
      <c r="L51" s="1">
        <v>699</v>
      </c>
      <c r="M51" s="1" t="b">
        <f t="shared" si="5"/>
        <v>1</v>
      </c>
      <c r="N51" s="1"/>
      <c r="O51" s="66">
        <v>11016</v>
      </c>
      <c r="P51" s="68" t="s">
        <v>44</v>
      </c>
      <c r="Q51" s="65">
        <v>670</v>
      </c>
    </row>
    <row r="52" spans="1:17" x14ac:dyDescent="0.25">
      <c r="A52" s="24" t="s">
        <v>45</v>
      </c>
      <c r="B52" s="25"/>
      <c r="C52" s="21"/>
      <c r="D52" s="99">
        <f t="shared" si="6"/>
        <v>0</v>
      </c>
      <c r="E52" s="1">
        <f t="shared" si="0"/>
        <v>0</v>
      </c>
      <c r="F52" s="1"/>
      <c r="G52" s="99">
        <f t="shared" si="3"/>
        <v>0</v>
      </c>
      <c r="H52" s="1">
        <f t="shared" si="1"/>
        <v>0</v>
      </c>
      <c r="M52" s="1" t="b">
        <f t="shared" si="5"/>
        <v>1</v>
      </c>
      <c r="N52" s="1"/>
      <c r="O52" s="70" t="s">
        <v>45</v>
      </c>
      <c r="P52" s="71"/>
      <c r="Q52" s="65"/>
    </row>
    <row r="53" spans="1:17" ht="15.75" customHeight="1" x14ac:dyDescent="0.25">
      <c r="A53" s="18">
        <v>12001</v>
      </c>
      <c r="B53" s="22" t="s">
        <v>46</v>
      </c>
      <c r="C53" s="20">
        <v>1356</v>
      </c>
      <c r="D53" s="99">
        <f t="shared" si="6"/>
        <v>1407.8999999999999</v>
      </c>
      <c r="E53" s="1">
        <f t="shared" si="0"/>
        <v>1410</v>
      </c>
      <c r="F53" s="1"/>
      <c r="G53" s="99">
        <f t="shared" si="3"/>
        <v>1357.2</v>
      </c>
      <c r="H53" s="1">
        <f t="shared" si="1"/>
        <v>1360</v>
      </c>
      <c r="K53" s="1">
        <f t="shared" si="4"/>
        <v>1355.9</v>
      </c>
      <c r="L53" s="1">
        <v>1356</v>
      </c>
      <c r="M53" s="1" t="b">
        <f t="shared" si="5"/>
        <v>1</v>
      </c>
      <c r="N53" s="1"/>
      <c r="O53" s="66">
        <v>12001</v>
      </c>
      <c r="P53" s="68" t="s">
        <v>46</v>
      </c>
      <c r="Q53" s="65">
        <v>1300</v>
      </c>
    </row>
    <row r="54" spans="1:17" ht="15.75" customHeight="1" x14ac:dyDescent="0.25">
      <c r="A54" s="18">
        <v>12002</v>
      </c>
      <c r="B54" s="22" t="s">
        <v>47</v>
      </c>
      <c r="C54" s="20">
        <v>1033</v>
      </c>
      <c r="D54" s="99">
        <f t="shared" si="6"/>
        <v>1072.17</v>
      </c>
      <c r="E54" s="1">
        <f t="shared" si="0"/>
        <v>1080</v>
      </c>
      <c r="F54" s="1"/>
      <c r="G54" s="99">
        <f t="shared" si="3"/>
        <v>1033.56</v>
      </c>
      <c r="H54" s="1">
        <f t="shared" si="1"/>
        <v>1040</v>
      </c>
      <c r="K54" s="1">
        <f t="shared" si="4"/>
        <v>1032.57</v>
      </c>
      <c r="L54" s="1">
        <v>1033</v>
      </c>
      <c r="M54" s="1" t="b">
        <f t="shared" si="5"/>
        <v>1</v>
      </c>
      <c r="N54" s="1"/>
      <c r="O54" s="66">
        <v>12002</v>
      </c>
      <c r="P54" s="68" t="s">
        <v>47</v>
      </c>
      <c r="Q54" s="65">
        <v>990</v>
      </c>
    </row>
    <row r="55" spans="1:17" ht="15.75" customHeight="1" x14ac:dyDescent="0.25">
      <c r="A55" s="18">
        <v>12003</v>
      </c>
      <c r="B55" s="22" t="s">
        <v>48</v>
      </c>
      <c r="C55" s="21">
        <v>615</v>
      </c>
      <c r="D55" s="99">
        <f t="shared" si="6"/>
        <v>638.97</v>
      </c>
      <c r="E55" s="1">
        <f t="shared" si="0"/>
        <v>640</v>
      </c>
      <c r="F55" s="1"/>
      <c r="G55" s="99">
        <f t="shared" si="3"/>
        <v>615.96</v>
      </c>
      <c r="H55" s="1">
        <f t="shared" si="1"/>
        <v>620</v>
      </c>
      <c r="K55" s="1">
        <f t="shared" si="4"/>
        <v>615.37</v>
      </c>
      <c r="L55" s="1">
        <v>615</v>
      </c>
      <c r="M55" s="1" t="b">
        <f t="shared" si="5"/>
        <v>1</v>
      </c>
      <c r="N55" s="1"/>
      <c r="O55" s="66">
        <v>12003</v>
      </c>
      <c r="P55" s="68" t="s">
        <v>48</v>
      </c>
      <c r="Q55" s="65">
        <v>590</v>
      </c>
    </row>
    <row r="56" spans="1:17" ht="15.75" customHeight="1" x14ac:dyDescent="0.25">
      <c r="A56" s="18">
        <v>12004</v>
      </c>
      <c r="B56" s="22" t="s">
        <v>49</v>
      </c>
      <c r="C56" s="21">
        <v>417</v>
      </c>
      <c r="D56" s="99">
        <f t="shared" si="6"/>
        <v>433.2</v>
      </c>
      <c r="E56" s="1">
        <f t="shared" si="0"/>
        <v>440</v>
      </c>
      <c r="F56" s="1"/>
      <c r="G56" s="99">
        <f t="shared" si="3"/>
        <v>417.6</v>
      </c>
      <c r="H56" s="1">
        <f t="shared" si="1"/>
        <v>420</v>
      </c>
      <c r="K56" s="1">
        <f t="shared" si="4"/>
        <v>417.2</v>
      </c>
      <c r="L56" s="1">
        <v>417</v>
      </c>
      <c r="M56" s="1" t="b">
        <f t="shared" si="5"/>
        <v>1</v>
      </c>
      <c r="N56" s="1"/>
      <c r="O56" s="66">
        <v>12004</v>
      </c>
      <c r="P56" s="68" t="s">
        <v>49</v>
      </c>
      <c r="Q56" s="65">
        <v>400</v>
      </c>
    </row>
    <row r="57" spans="1:17" ht="15.75" customHeight="1" x14ac:dyDescent="0.25">
      <c r="A57" s="18">
        <v>12005</v>
      </c>
      <c r="B57" s="22" t="s">
        <v>50</v>
      </c>
      <c r="C57" s="21">
        <v>375</v>
      </c>
      <c r="D57" s="99">
        <f t="shared" si="6"/>
        <v>389.88</v>
      </c>
      <c r="E57" s="1">
        <f t="shared" si="0"/>
        <v>390</v>
      </c>
      <c r="F57" s="1"/>
      <c r="G57" s="99">
        <f t="shared" si="3"/>
        <v>375.84000000000003</v>
      </c>
      <c r="H57" s="1">
        <f t="shared" si="1"/>
        <v>380</v>
      </c>
      <c r="K57" s="1">
        <f t="shared" si="4"/>
        <v>375.48</v>
      </c>
      <c r="L57" s="1">
        <v>375</v>
      </c>
      <c r="M57" s="1" t="b">
        <f t="shared" si="5"/>
        <v>1</v>
      </c>
      <c r="N57" s="1"/>
      <c r="O57" s="66">
        <v>12005</v>
      </c>
      <c r="P57" s="68" t="s">
        <v>50</v>
      </c>
      <c r="Q57" s="65">
        <v>360</v>
      </c>
    </row>
    <row r="58" spans="1:17" ht="15.75" customHeight="1" x14ac:dyDescent="0.25">
      <c r="A58" s="18">
        <v>12006</v>
      </c>
      <c r="B58" s="22" t="s">
        <v>51</v>
      </c>
      <c r="C58" s="21">
        <v>647</v>
      </c>
      <c r="D58" s="99">
        <f t="shared" si="6"/>
        <v>671.45999999999992</v>
      </c>
      <c r="E58" s="1">
        <f t="shared" si="0"/>
        <v>680</v>
      </c>
      <c r="F58" s="1"/>
      <c r="G58" s="99">
        <f t="shared" si="3"/>
        <v>647.28</v>
      </c>
      <c r="H58" s="1">
        <f t="shared" si="1"/>
        <v>650</v>
      </c>
      <c r="K58" s="1">
        <f t="shared" si="4"/>
        <v>646.66</v>
      </c>
      <c r="L58" s="1">
        <v>647</v>
      </c>
      <c r="M58" s="1" t="b">
        <f t="shared" si="5"/>
        <v>1</v>
      </c>
      <c r="N58" s="1"/>
      <c r="O58" s="66">
        <v>12006</v>
      </c>
      <c r="P58" s="68" t="s">
        <v>51</v>
      </c>
      <c r="Q58" s="65">
        <v>620</v>
      </c>
    </row>
    <row r="59" spans="1:17" ht="15.75" customHeight="1" x14ac:dyDescent="0.25">
      <c r="A59" s="18">
        <v>12007</v>
      </c>
      <c r="B59" s="22" t="s">
        <v>52</v>
      </c>
      <c r="C59" s="21">
        <v>782</v>
      </c>
      <c r="D59" s="99">
        <f t="shared" si="6"/>
        <v>812.25</v>
      </c>
      <c r="E59" s="1">
        <f t="shared" si="0"/>
        <v>820</v>
      </c>
      <c r="F59" s="1"/>
      <c r="G59" s="99">
        <f t="shared" si="3"/>
        <v>783</v>
      </c>
      <c r="H59" s="1">
        <f t="shared" si="1"/>
        <v>790</v>
      </c>
      <c r="K59" s="1">
        <f t="shared" si="4"/>
        <v>782.25</v>
      </c>
      <c r="L59" s="1">
        <v>782</v>
      </c>
      <c r="M59" s="1" t="b">
        <f t="shared" si="5"/>
        <v>1</v>
      </c>
      <c r="N59" s="1"/>
      <c r="O59" s="66">
        <v>12007</v>
      </c>
      <c r="P59" s="68" t="s">
        <v>52</v>
      </c>
      <c r="Q59" s="65">
        <v>750</v>
      </c>
    </row>
    <row r="60" spans="1:17" ht="15.75" customHeight="1" x14ac:dyDescent="0.25">
      <c r="A60" s="18">
        <v>12008</v>
      </c>
      <c r="B60" s="22" t="s">
        <v>53</v>
      </c>
      <c r="C60" s="21">
        <v>970</v>
      </c>
      <c r="D60" s="99">
        <f t="shared" si="6"/>
        <v>1007.1899999999999</v>
      </c>
      <c r="E60" s="1">
        <f t="shared" si="0"/>
        <v>1010</v>
      </c>
      <c r="F60" s="1"/>
      <c r="G60" s="99">
        <f t="shared" si="3"/>
        <v>970.92000000000007</v>
      </c>
      <c r="H60" s="1">
        <f t="shared" si="1"/>
        <v>980</v>
      </c>
      <c r="K60" s="1">
        <f t="shared" si="4"/>
        <v>969.99</v>
      </c>
      <c r="L60" s="1">
        <v>970</v>
      </c>
      <c r="M60" s="1" t="b">
        <f t="shared" si="5"/>
        <v>1</v>
      </c>
      <c r="N60" s="1"/>
      <c r="O60" s="66">
        <v>12008</v>
      </c>
      <c r="P60" s="68" t="s">
        <v>53</v>
      </c>
      <c r="Q60" s="65">
        <v>930</v>
      </c>
    </row>
    <row r="61" spans="1:17" ht="15.75" customHeight="1" x14ac:dyDescent="0.25">
      <c r="A61" s="18">
        <v>12009</v>
      </c>
      <c r="B61" s="22" t="s">
        <v>54</v>
      </c>
      <c r="C61" s="20">
        <v>1304</v>
      </c>
      <c r="D61" s="99">
        <f t="shared" si="6"/>
        <v>1353.75</v>
      </c>
      <c r="E61" s="1">
        <f t="shared" si="0"/>
        <v>1360</v>
      </c>
      <c r="F61" s="1"/>
      <c r="G61" s="99">
        <f t="shared" si="3"/>
        <v>1305</v>
      </c>
      <c r="H61" s="1">
        <f t="shared" si="1"/>
        <v>1310</v>
      </c>
      <c r="K61" s="1">
        <f t="shared" si="4"/>
        <v>1303.75</v>
      </c>
      <c r="L61" s="1">
        <v>1304</v>
      </c>
      <c r="M61" s="1" t="b">
        <f t="shared" si="5"/>
        <v>1</v>
      </c>
      <c r="N61" s="1"/>
      <c r="O61" s="66">
        <v>12009</v>
      </c>
      <c r="P61" s="68" t="s">
        <v>54</v>
      </c>
      <c r="Q61" s="65">
        <v>1250</v>
      </c>
    </row>
    <row r="62" spans="1:17" ht="15.75" customHeight="1" x14ac:dyDescent="0.25">
      <c r="A62" s="18">
        <v>12010</v>
      </c>
      <c r="B62" s="22" t="s">
        <v>55</v>
      </c>
      <c r="C62" s="20">
        <v>1356</v>
      </c>
      <c r="D62" s="99">
        <f t="shared" si="6"/>
        <v>1407.8999999999999</v>
      </c>
      <c r="E62" s="1">
        <f t="shared" si="0"/>
        <v>1410</v>
      </c>
      <c r="F62" s="1"/>
      <c r="G62" s="99">
        <f t="shared" si="3"/>
        <v>1357.2</v>
      </c>
      <c r="H62" s="1">
        <f t="shared" si="1"/>
        <v>1360</v>
      </c>
      <c r="K62" s="1">
        <f t="shared" si="4"/>
        <v>1355.9</v>
      </c>
      <c r="L62" s="1">
        <v>1356</v>
      </c>
      <c r="M62" s="1" t="b">
        <f t="shared" si="5"/>
        <v>1</v>
      </c>
      <c r="N62" s="1"/>
      <c r="O62" s="66">
        <v>12010</v>
      </c>
      <c r="P62" s="68" t="s">
        <v>55</v>
      </c>
      <c r="Q62" s="65">
        <v>1300</v>
      </c>
    </row>
    <row r="63" spans="1:17" ht="15.75" customHeight="1" x14ac:dyDescent="0.25">
      <c r="A63" s="18">
        <v>12011</v>
      </c>
      <c r="B63" s="22" t="s">
        <v>56</v>
      </c>
      <c r="C63" s="20">
        <v>1950</v>
      </c>
      <c r="D63" s="99">
        <f t="shared" si="6"/>
        <v>2025.21</v>
      </c>
      <c r="E63" s="1">
        <f t="shared" si="0"/>
        <v>2030</v>
      </c>
      <c r="F63" s="1"/>
      <c r="G63" s="99">
        <f t="shared" si="3"/>
        <v>1952.28</v>
      </c>
      <c r="H63" s="1">
        <f t="shared" si="1"/>
        <v>1960</v>
      </c>
      <c r="K63" s="1">
        <f t="shared" si="4"/>
        <v>1950.41</v>
      </c>
      <c r="L63" s="1">
        <v>1950</v>
      </c>
      <c r="M63" s="1" t="b">
        <f t="shared" si="5"/>
        <v>1</v>
      </c>
      <c r="N63" s="1"/>
      <c r="O63" s="66">
        <v>12011</v>
      </c>
      <c r="P63" s="68" t="s">
        <v>56</v>
      </c>
      <c r="Q63" s="65">
        <v>1870</v>
      </c>
    </row>
    <row r="64" spans="1:17" ht="15.75" customHeight="1" x14ac:dyDescent="0.25">
      <c r="A64" s="18">
        <v>12012</v>
      </c>
      <c r="B64" s="22" t="s">
        <v>57</v>
      </c>
      <c r="C64" s="20">
        <v>1022</v>
      </c>
      <c r="D64" s="99">
        <f t="shared" si="6"/>
        <v>1061.3399999999999</v>
      </c>
      <c r="E64" s="1">
        <f t="shared" si="0"/>
        <v>1070</v>
      </c>
      <c r="F64" s="1"/>
      <c r="G64" s="99">
        <f t="shared" si="3"/>
        <v>1023.12</v>
      </c>
      <c r="H64" s="1">
        <f t="shared" si="1"/>
        <v>1030</v>
      </c>
      <c r="K64" s="1">
        <f t="shared" si="4"/>
        <v>1022.14</v>
      </c>
      <c r="L64" s="1">
        <v>1022</v>
      </c>
      <c r="M64" s="1" t="b">
        <f t="shared" si="5"/>
        <v>1</v>
      </c>
      <c r="N64" s="1"/>
      <c r="O64" s="66">
        <v>12012</v>
      </c>
      <c r="P64" s="68" t="s">
        <v>57</v>
      </c>
      <c r="Q64" s="65">
        <v>980</v>
      </c>
    </row>
    <row r="65" spans="1:17" ht="15.75" customHeight="1" x14ac:dyDescent="0.25">
      <c r="A65" s="18">
        <v>12013</v>
      </c>
      <c r="B65" s="22" t="s">
        <v>58</v>
      </c>
      <c r="C65" s="20">
        <v>1742</v>
      </c>
      <c r="D65" s="99">
        <f t="shared" si="6"/>
        <v>1808.61</v>
      </c>
      <c r="E65" s="1">
        <f t="shared" si="0"/>
        <v>1810</v>
      </c>
      <c r="F65" s="1"/>
      <c r="G65" s="99">
        <f t="shared" si="3"/>
        <v>1743.48</v>
      </c>
      <c r="H65" s="1">
        <f t="shared" si="1"/>
        <v>1750</v>
      </c>
      <c r="K65" s="1">
        <f t="shared" si="4"/>
        <v>1741.81</v>
      </c>
      <c r="L65" s="1">
        <v>1742</v>
      </c>
      <c r="M65" s="1" t="b">
        <f t="shared" si="5"/>
        <v>1</v>
      </c>
      <c r="N65" s="1"/>
      <c r="O65" s="66">
        <v>12013</v>
      </c>
      <c r="P65" s="68" t="s">
        <v>58</v>
      </c>
      <c r="Q65" s="65">
        <v>1670</v>
      </c>
    </row>
    <row r="66" spans="1:17" ht="15.75" customHeight="1" x14ac:dyDescent="0.25">
      <c r="A66" s="18">
        <v>12014</v>
      </c>
      <c r="B66" s="22" t="s">
        <v>59</v>
      </c>
      <c r="C66" s="21">
        <v>939</v>
      </c>
      <c r="D66" s="99">
        <f t="shared" si="6"/>
        <v>974.69999999999993</v>
      </c>
      <c r="E66" s="1">
        <f t="shared" si="0"/>
        <v>980</v>
      </c>
      <c r="F66" s="1"/>
      <c r="G66" s="99">
        <f t="shared" si="3"/>
        <v>939.6</v>
      </c>
      <c r="H66" s="1">
        <f t="shared" si="1"/>
        <v>940</v>
      </c>
      <c r="K66" s="1">
        <f t="shared" si="4"/>
        <v>938.7</v>
      </c>
      <c r="L66" s="1">
        <v>939</v>
      </c>
      <c r="M66" s="1" t="b">
        <f t="shared" si="5"/>
        <v>1</v>
      </c>
      <c r="N66" s="1"/>
      <c r="O66" s="66">
        <v>12014</v>
      </c>
      <c r="P66" s="68" t="s">
        <v>59</v>
      </c>
      <c r="Q66" s="65">
        <v>900</v>
      </c>
    </row>
    <row r="67" spans="1:17" ht="15.75" customHeight="1" x14ac:dyDescent="0.25">
      <c r="A67" s="18">
        <v>12015</v>
      </c>
      <c r="B67" s="22" t="s">
        <v>60</v>
      </c>
      <c r="C67" s="20">
        <v>1992</v>
      </c>
      <c r="D67" s="99">
        <f t="shared" si="6"/>
        <v>2068.5299999999997</v>
      </c>
      <c r="E67" s="1">
        <f t="shared" si="0"/>
        <v>2070</v>
      </c>
      <c r="F67" s="1"/>
      <c r="G67" s="99">
        <f t="shared" si="3"/>
        <v>1994.04</v>
      </c>
      <c r="H67" s="1">
        <f t="shared" si="1"/>
        <v>2000</v>
      </c>
      <c r="K67" s="1">
        <f t="shared" si="4"/>
        <v>1992.13</v>
      </c>
      <c r="L67" s="1">
        <v>1992</v>
      </c>
      <c r="M67" s="1" t="b">
        <f t="shared" si="5"/>
        <v>1</v>
      </c>
      <c r="N67" s="1"/>
      <c r="O67" s="66">
        <v>12015</v>
      </c>
      <c r="P67" s="68" t="s">
        <v>60</v>
      </c>
      <c r="Q67" s="65">
        <v>1910</v>
      </c>
    </row>
    <row r="68" spans="1:17" ht="15.75" customHeight="1" x14ac:dyDescent="0.25">
      <c r="A68" s="18">
        <v>12016</v>
      </c>
      <c r="B68" s="22" t="s">
        <v>61</v>
      </c>
      <c r="C68" s="21">
        <v>761</v>
      </c>
      <c r="D68" s="99">
        <f t="shared" si="6"/>
        <v>790.58999999999992</v>
      </c>
      <c r="E68" s="1">
        <f t="shared" si="0"/>
        <v>800</v>
      </c>
      <c r="F68" s="1"/>
      <c r="G68" s="99">
        <f t="shared" si="3"/>
        <v>762.12</v>
      </c>
      <c r="H68" s="1">
        <f t="shared" si="1"/>
        <v>770</v>
      </c>
      <c r="K68" s="1">
        <f t="shared" si="4"/>
        <v>761.39</v>
      </c>
      <c r="L68" s="1">
        <v>761</v>
      </c>
      <c r="M68" s="1" t="b">
        <f t="shared" si="5"/>
        <v>1</v>
      </c>
      <c r="N68" s="1"/>
      <c r="O68" s="66">
        <v>12016</v>
      </c>
      <c r="P68" s="68" t="s">
        <v>61</v>
      </c>
      <c r="Q68" s="65">
        <v>730</v>
      </c>
    </row>
    <row r="69" spans="1:17" ht="15.75" customHeight="1" x14ac:dyDescent="0.25">
      <c r="A69" s="18">
        <v>12017</v>
      </c>
      <c r="B69" s="22" t="s">
        <v>62</v>
      </c>
      <c r="C69" s="21">
        <v>574</v>
      </c>
      <c r="D69" s="99">
        <f t="shared" si="6"/>
        <v>595.65</v>
      </c>
      <c r="E69" s="1">
        <f t="shared" si="0"/>
        <v>600</v>
      </c>
      <c r="F69" s="1"/>
      <c r="G69" s="99">
        <f t="shared" si="3"/>
        <v>574.20000000000005</v>
      </c>
      <c r="H69" s="1">
        <f t="shared" si="1"/>
        <v>580</v>
      </c>
      <c r="K69" s="1">
        <f t="shared" si="4"/>
        <v>573.65</v>
      </c>
      <c r="L69" s="1">
        <v>574</v>
      </c>
      <c r="M69" s="1" t="b">
        <f t="shared" si="5"/>
        <v>1</v>
      </c>
      <c r="N69" s="1"/>
      <c r="O69" s="66">
        <v>12017</v>
      </c>
      <c r="P69" s="68" t="s">
        <v>62</v>
      </c>
      <c r="Q69" s="65">
        <v>550</v>
      </c>
    </row>
    <row r="70" spans="1:17" ht="15.75" customHeight="1" x14ac:dyDescent="0.25">
      <c r="A70" s="18">
        <v>12018</v>
      </c>
      <c r="B70" s="22" t="s">
        <v>63</v>
      </c>
      <c r="C70" s="21">
        <v>365</v>
      </c>
      <c r="D70" s="99">
        <f t="shared" si="6"/>
        <v>379.05</v>
      </c>
      <c r="E70" s="1">
        <f t="shared" si="0"/>
        <v>380</v>
      </c>
      <c r="F70" s="1"/>
      <c r="G70" s="99">
        <f t="shared" si="3"/>
        <v>365.40000000000003</v>
      </c>
      <c r="H70" s="1">
        <f t="shared" si="1"/>
        <v>370</v>
      </c>
      <c r="K70" s="1">
        <f t="shared" si="4"/>
        <v>365.05</v>
      </c>
      <c r="L70" s="1">
        <v>365</v>
      </c>
      <c r="M70" s="1" t="b">
        <f t="shared" si="5"/>
        <v>1</v>
      </c>
      <c r="N70" s="1"/>
      <c r="O70" s="66">
        <v>12018</v>
      </c>
      <c r="P70" s="68" t="s">
        <v>63</v>
      </c>
      <c r="Q70" s="65">
        <v>350</v>
      </c>
    </row>
    <row r="71" spans="1:17" ht="15.75" customHeight="1" x14ac:dyDescent="0.25">
      <c r="A71" s="18">
        <v>12019</v>
      </c>
      <c r="B71" s="22" t="s">
        <v>64</v>
      </c>
      <c r="C71" s="21">
        <v>490</v>
      </c>
      <c r="D71" s="99">
        <f t="shared" si="6"/>
        <v>509.01</v>
      </c>
      <c r="E71" s="1">
        <f t="shared" si="0"/>
        <v>510</v>
      </c>
      <c r="F71" s="1"/>
      <c r="G71" s="99">
        <f t="shared" si="3"/>
        <v>490.68</v>
      </c>
      <c r="H71" s="1">
        <f t="shared" si="1"/>
        <v>500</v>
      </c>
      <c r="K71" s="1">
        <f t="shared" si="4"/>
        <v>490.21</v>
      </c>
      <c r="L71" s="1">
        <v>490</v>
      </c>
      <c r="M71" s="1" t="b">
        <f t="shared" si="5"/>
        <v>1</v>
      </c>
      <c r="N71" s="1"/>
      <c r="O71" s="66">
        <v>12019</v>
      </c>
      <c r="P71" s="68" t="s">
        <v>64</v>
      </c>
      <c r="Q71" s="65">
        <v>470</v>
      </c>
    </row>
    <row r="72" spans="1:17" ht="15.75" customHeight="1" x14ac:dyDescent="0.25">
      <c r="A72" s="18">
        <v>12020</v>
      </c>
      <c r="B72" s="22" t="s">
        <v>65</v>
      </c>
      <c r="C72" s="21">
        <v>365</v>
      </c>
      <c r="D72" s="99">
        <f t="shared" si="6"/>
        <v>379.05</v>
      </c>
      <c r="E72" s="1">
        <f t="shared" si="0"/>
        <v>380</v>
      </c>
      <c r="F72" s="1"/>
      <c r="G72" s="99">
        <f t="shared" si="3"/>
        <v>365.40000000000003</v>
      </c>
      <c r="H72" s="1">
        <f t="shared" si="1"/>
        <v>370</v>
      </c>
      <c r="K72" s="1">
        <f t="shared" si="4"/>
        <v>365.05</v>
      </c>
      <c r="L72" s="1">
        <v>365</v>
      </c>
      <c r="M72" s="1" t="b">
        <f t="shared" si="5"/>
        <v>1</v>
      </c>
      <c r="N72" s="1"/>
      <c r="O72" s="66">
        <v>12020</v>
      </c>
      <c r="P72" s="68" t="s">
        <v>65</v>
      </c>
      <c r="Q72" s="65">
        <v>350</v>
      </c>
    </row>
    <row r="73" spans="1:17" ht="15.75" customHeight="1" x14ac:dyDescent="0.25">
      <c r="A73" s="18">
        <v>12021</v>
      </c>
      <c r="B73" s="22" t="s">
        <v>66</v>
      </c>
      <c r="C73" s="21">
        <v>480</v>
      </c>
      <c r="D73" s="99">
        <f t="shared" si="6"/>
        <v>498.18</v>
      </c>
      <c r="E73" s="1">
        <f t="shared" si="0"/>
        <v>500</v>
      </c>
      <c r="F73" s="1"/>
      <c r="G73" s="99">
        <f t="shared" si="3"/>
        <v>480.24</v>
      </c>
      <c r="H73" s="1">
        <f t="shared" si="1"/>
        <v>490</v>
      </c>
      <c r="K73" s="1">
        <f t="shared" si="4"/>
        <v>479.78</v>
      </c>
      <c r="L73" s="1">
        <v>480</v>
      </c>
      <c r="M73" s="1" t="b">
        <f t="shared" si="5"/>
        <v>1</v>
      </c>
      <c r="N73" s="1"/>
      <c r="O73" s="66">
        <v>12021</v>
      </c>
      <c r="P73" s="68" t="s">
        <v>66</v>
      </c>
      <c r="Q73" s="65">
        <v>460</v>
      </c>
    </row>
    <row r="74" spans="1:17" ht="15.75" customHeight="1" x14ac:dyDescent="0.25">
      <c r="A74" s="18">
        <v>12022</v>
      </c>
      <c r="B74" s="22" t="s">
        <v>67</v>
      </c>
      <c r="C74" s="21">
        <v>730</v>
      </c>
      <c r="D74" s="99">
        <f t="shared" si="6"/>
        <v>758.1</v>
      </c>
      <c r="E74" s="1">
        <f t="shared" si="0"/>
        <v>760</v>
      </c>
      <c r="F74" s="1"/>
      <c r="G74" s="99">
        <f t="shared" si="3"/>
        <v>730.80000000000007</v>
      </c>
      <c r="H74" s="1">
        <f t="shared" si="1"/>
        <v>740</v>
      </c>
      <c r="K74" s="1">
        <f t="shared" si="4"/>
        <v>730.1</v>
      </c>
      <c r="L74" s="1">
        <v>730</v>
      </c>
      <c r="M74" s="1" t="b">
        <f t="shared" si="5"/>
        <v>1</v>
      </c>
      <c r="N74" s="1"/>
      <c r="O74" s="66">
        <v>12022</v>
      </c>
      <c r="P74" s="68" t="s">
        <v>67</v>
      </c>
      <c r="Q74" s="65">
        <v>700</v>
      </c>
    </row>
    <row r="75" spans="1:17" ht="15.75" customHeight="1" x14ac:dyDescent="0.25">
      <c r="A75" s="18">
        <v>12023</v>
      </c>
      <c r="B75" s="22" t="s">
        <v>68</v>
      </c>
      <c r="C75" s="21">
        <v>553</v>
      </c>
      <c r="D75" s="99">
        <f t="shared" si="6"/>
        <v>573.99</v>
      </c>
      <c r="E75" s="1">
        <f t="shared" si="0"/>
        <v>580</v>
      </c>
      <c r="F75" s="1"/>
      <c r="G75" s="99">
        <f t="shared" si="3"/>
        <v>553.32000000000005</v>
      </c>
      <c r="H75" s="1">
        <f t="shared" si="1"/>
        <v>560</v>
      </c>
      <c r="K75" s="1">
        <f t="shared" si="4"/>
        <v>552.79</v>
      </c>
      <c r="L75" s="1">
        <v>553</v>
      </c>
      <c r="M75" s="1" t="b">
        <f t="shared" si="5"/>
        <v>1</v>
      </c>
      <c r="N75" s="1"/>
      <c r="O75" s="66">
        <v>12023</v>
      </c>
      <c r="P75" s="68" t="s">
        <v>68</v>
      </c>
      <c r="Q75" s="65">
        <v>530</v>
      </c>
    </row>
    <row r="76" spans="1:17" ht="15.75" customHeight="1" x14ac:dyDescent="0.25">
      <c r="A76" s="18">
        <v>12024</v>
      </c>
      <c r="B76" s="22" t="s">
        <v>69</v>
      </c>
      <c r="C76" s="21">
        <v>782</v>
      </c>
      <c r="D76" s="99">
        <f t="shared" si="6"/>
        <v>812.25</v>
      </c>
      <c r="E76" s="1">
        <f t="shared" si="0"/>
        <v>820</v>
      </c>
      <c r="F76" s="1"/>
      <c r="G76" s="99">
        <f t="shared" si="3"/>
        <v>783</v>
      </c>
      <c r="H76" s="1">
        <f t="shared" si="1"/>
        <v>790</v>
      </c>
      <c r="K76" s="1">
        <f t="shared" si="4"/>
        <v>782.25</v>
      </c>
      <c r="L76" s="1">
        <v>782</v>
      </c>
      <c r="M76" s="1" t="b">
        <f t="shared" si="5"/>
        <v>1</v>
      </c>
      <c r="N76" s="1"/>
      <c r="O76" s="66">
        <v>12024</v>
      </c>
      <c r="P76" s="68" t="s">
        <v>69</v>
      </c>
      <c r="Q76" s="65">
        <v>750</v>
      </c>
    </row>
    <row r="77" spans="1:17" ht="15.75" customHeight="1" x14ac:dyDescent="0.25">
      <c r="A77" s="18">
        <v>12025</v>
      </c>
      <c r="B77" s="22" t="s">
        <v>70</v>
      </c>
      <c r="C77" s="21">
        <v>949</v>
      </c>
      <c r="D77" s="99">
        <f t="shared" si="6"/>
        <v>985.53</v>
      </c>
      <c r="E77" s="1">
        <f t="shared" si="0"/>
        <v>990</v>
      </c>
      <c r="F77" s="1"/>
      <c r="G77" s="99">
        <f t="shared" si="3"/>
        <v>950.04000000000008</v>
      </c>
      <c r="H77" s="1">
        <f t="shared" si="1"/>
        <v>960</v>
      </c>
      <c r="K77" s="1">
        <f t="shared" si="4"/>
        <v>949.13</v>
      </c>
      <c r="L77" s="1">
        <v>949</v>
      </c>
      <c r="M77" s="1" t="b">
        <f t="shared" si="5"/>
        <v>1</v>
      </c>
      <c r="N77" s="1"/>
      <c r="O77" s="66">
        <v>12025</v>
      </c>
      <c r="P77" s="68" t="s">
        <v>70</v>
      </c>
      <c r="Q77" s="65">
        <v>910</v>
      </c>
    </row>
    <row r="78" spans="1:17" ht="15.75" customHeight="1" x14ac:dyDescent="0.25">
      <c r="A78" s="18">
        <v>12026</v>
      </c>
      <c r="B78" s="22" t="s">
        <v>71</v>
      </c>
      <c r="C78" s="21">
        <v>678</v>
      </c>
      <c r="D78" s="99">
        <f t="shared" si="6"/>
        <v>703.94999999999993</v>
      </c>
      <c r="E78" s="1">
        <f t="shared" si="0"/>
        <v>710</v>
      </c>
      <c r="F78" s="1"/>
      <c r="G78" s="99">
        <f t="shared" si="3"/>
        <v>678.6</v>
      </c>
      <c r="H78" s="1">
        <f t="shared" si="1"/>
        <v>680</v>
      </c>
      <c r="K78" s="1">
        <f t="shared" si="4"/>
        <v>677.95</v>
      </c>
      <c r="L78" s="1">
        <v>678</v>
      </c>
      <c r="M78" s="1" t="b">
        <f t="shared" si="5"/>
        <v>1</v>
      </c>
      <c r="N78" s="1"/>
      <c r="O78" s="66">
        <v>12026</v>
      </c>
      <c r="P78" s="68" t="s">
        <v>71</v>
      </c>
      <c r="Q78" s="65">
        <v>650</v>
      </c>
    </row>
    <row r="79" spans="1:17" ht="15.75" customHeight="1" x14ac:dyDescent="0.25">
      <c r="A79" s="18">
        <v>12027</v>
      </c>
      <c r="B79" s="22" t="s">
        <v>72</v>
      </c>
      <c r="C79" s="21">
        <v>407</v>
      </c>
      <c r="D79" s="99">
        <f t="shared" si="6"/>
        <v>422.37</v>
      </c>
      <c r="E79" s="1">
        <f t="shared" ref="E79:E142" si="7">ROUNDUP(D79,-1)</f>
        <v>430</v>
      </c>
      <c r="F79" s="1"/>
      <c r="G79" s="99">
        <f t="shared" si="3"/>
        <v>407.16</v>
      </c>
      <c r="H79" s="1">
        <f t="shared" ref="H79:H142" si="8">ROUNDUP(G79,-1)</f>
        <v>410</v>
      </c>
      <c r="K79" s="1">
        <f t="shared" si="4"/>
        <v>406.77</v>
      </c>
      <c r="L79" s="1">
        <v>407</v>
      </c>
      <c r="M79" s="1" t="b">
        <f t="shared" si="5"/>
        <v>1</v>
      </c>
      <c r="N79" s="1"/>
      <c r="O79" s="66">
        <v>12027</v>
      </c>
      <c r="P79" s="68" t="s">
        <v>72</v>
      </c>
      <c r="Q79" s="65">
        <v>390</v>
      </c>
    </row>
    <row r="80" spans="1:17" ht="15.75" customHeight="1" x14ac:dyDescent="0.25">
      <c r="A80" s="18">
        <v>12028</v>
      </c>
      <c r="B80" s="22" t="s">
        <v>73</v>
      </c>
      <c r="C80" s="20">
        <v>1512</v>
      </c>
      <c r="D80" s="99">
        <f t="shared" ref="D80:D143" si="9">Q80*1.083</f>
        <v>1570.35</v>
      </c>
      <c r="E80" s="1">
        <f t="shared" si="7"/>
        <v>1580</v>
      </c>
      <c r="F80" s="1"/>
      <c r="G80" s="99">
        <f t="shared" ref="G80:G143" si="10">Q80*1.044</f>
        <v>1513.8</v>
      </c>
      <c r="H80" s="1">
        <f t="shared" si="8"/>
        <v>1520</v>
      </c>
      <c r="K80" s="1">
        <f t="shared" ref="K80:K122" si="11">Q80*4.3/100+Q80</f>
        <v>1512.35</v>
      </c>
      <c r="L80" s="1">
        <v>1512</v>
      </c>
      <c r="M80" s="1" t="b">
        <f t="shared" ref="M80:M143" si="12">L80=C80</f>
        <v>1</v>
      </c>
      <c r="N80" s="1"/>
      <c r="O80" s="66">
        <v>12028</v>
      </c>
      <c r="P80" s="68" t="s">
        <v>73</v>
      </c>
      <c r="Q80" s="65">
        <v>1450</v>
      </c>
    </row>
    <row r="81" spans="1:17" ht="15.75" customHeight="1" x14ac:dyDescent="0.25">
      <c r="A81" s="18">
        <v>12029</v>
      </c>
      <c r="B81" s="22" t="s">
        <v>74</v>
      </c>
      <c r="C81" s="20">
        <v>2973</v>
      </c>
      <c r="D81" s="99">
        <f t="shared" si="9"/>
        <v>3086.5499999999997</v>
      </c>
      <c r="E81" s="1">
        <f t="shared" si="7"/>
        <v>3090</v>
      </c>
      <c r="F81" s="1"/>
      <c r="G81" s="99">
        <f t="shared" si="10"/>
        <v>2975.4</v>
      </c>
      <c r="H81" s="1">
        <f t="shared" si="8"/>
        <v>2980</v>
      </c>
      <c r="K81" s="1">
        <f t="shared" si="11"/>
        <v>2972.55</v>
      </c>
      <c r="L81" s="1">
        <v>2973</v>
      </c>
      <c r="M81" s="1" t="b">
        <f t="shared" si="12"/>
        <v>1</v>
      </c>
      <c r="N81" s="1"/>
      <c r="O81" s="66">
        <v>12029</v>
      </c>
      <c r="P81" s="68" t="s">
        <v>74</v>
      </c>
      <c r="Q81" s="65">
        <v>2850</v>
      </c>
    </row>
    <row r="82" spans="1:17" ht="15.75" customHeight="1" x14ac:dyDescent="0.25">
      <c r="A82" s="18">
        <v>12030</v>
      </c>
      <c r="B82" s="22" t="s">
        <v>75</v>
      </c>
      <c r="C82" s="20">
        <v>2253</v>
      </c>
      <c r="D82" s="99">
        <f t="shared" si="9"/>
        <v>2339.2799999999997</v>
      </c>
      <c r="E82" s="1">
        <f t="shared" si="7"/>
        <v>2340</v>
      </c>
      <c r="F82" s="1"/>
      <c r="G82" s="99">
        <f t="shared" si="10"/>
        <v>2255.04</v>
      </c>
      <c r="H82" s="1">
        <f t="shared" si="8"/>
        <v>2260</v>
      </c>
      <c r="K82" s="1">
        <f t="shared" si="11"/>
        <v>2252.88</v>
      </c>
      <c r="L82" s="1">
        <v>2253</v>
      </c>
      <c r="M82" s="1" t="b">
        <f t="shared" si="12"/>
        <v>1</v>
      </c>
      <c r="N82" s="1"/>
      <c r="O82" s="66">
        <v>12030</v>
      </c>
      <c r="P82" s="68" t="s">
        <v>75</v>
      </c>
      <c r="Q82" s="65">
        <v>2160</v>
      </c>
    </row>
    <row r="83" spans="1:17" ht="15.75" customHeight="1" x14ac:dyDescent="0.25">
      <c r="A83" s="18">
        <v>12031</v>
      </c>
      <c r="B83" s="22" t="s">
        <v>76</v>
      </c>
      <c r="C83" s="20">
        <v>2983</v>
      </c>
      <c r="D83" s="99">
        <f t="shared" si="9"/>
        <v>3097.38</v>
      </c>
      <c r="E83" s="1">
        <f t="shared" si="7"/>
        <v>3100</v>
      </c>
      <c r="F83" s="1"/>
      <c r="G83" s="99">
        <f t="shared" si="10"/>
        <v>2985.84</v>
      </c>
      <c r="H83" s="1">
        <f t="shared" si="8"/>
        <v>2990</v>
      </c>
      <c r="K83" s="1">
        <f t="shared" si="11"/>
        <v>2982.98</v>
      </c>
      <c r="L83" s="1">
        <v>2983</v>
      </c>
      <c r="M83" s="1" t="b">
        <f t="shared" si="12"/>
        <v>1</v>
      </c>
      <c r="N83" s="1"/>
      <c r="O83" s="66">
        <v>12031</v>
      </c>
      <c r="P83" s="68" t="s">
        <v>76</v>
      </c>
      <c r="Q83" s="65">
        <v>2860</v>
      </c>
    </row>
    <row r="84" spans="1:17" ht="15.75" customHeight="1" x14ac:dyDescent="0.25">
      <c r="A84" s="18">
        <v>12032</v>
      </c>
      <c r="B84" s="22" t="s">
        <v>77</v>
      </c>
      <c r="C84" s="20">
        <v>1700</v>
      </c>
      <c r="D84" s="99">
        <f t="shared" si="9"/>
        <v>1765.29</v>
      </c>
      <c r="E84" s="1">
        <f t="shared" si="7"/>
        <v>1770</v>
      </c>
      <c r="F84" s="1"/>
      <c r="G84" s="99">
        <f t="shared" si="10"/>
        <v>1701.72</v>
      </c>
      <c r="H84" s="1">
        <f t="shared" si="8"/>
        <v>1710</v>
      </c>
      <c r="K84" s="1">
        <f t="shared" si="11"/>
        <v>1700.09</v>
      </c>
      <c r="L84" s="1">
        <v>1700</v>
      </c>
      <c r="M84" s="1" t="b">
        <f t="shared" si="12"/>
        <v>1</v>
      </c>
      <c r="N84" s="1"/>
      <c r="O84" s="66">
        <v>12032</v>
      </c>
      <c r="P84" s="68" t="s">
        <v>77</v>
      </c>
      <c r="Q84" s="65">
        <v>1630</v>
      </c>
    </row>
    <row r="85" spans="1:17" ht="15.75" customHeight="1" x14ac:dyDescent="0.25">
      <c r="A85" s="18">
        <v>12033</v>
      </c>
      <c r="B85" s="22" t="s">
        <v>78</v>
      </c>
      <c r="C85" s="20">
        <v>1429</v>
      </c>
      <c r="D85" s="99">
        <f t="shared" si="9"/>
        <v>1483.71</v>
      </c>
      <c r="E85" s="1">
        <f t="shared" si="7"/>
        <v>1490</v>
      </c>
      <c r="F85" s="1"/>
      <c r="G85" s="99">
        <f t="shared" si="10"/>
        <v>1430.28</v>
      </c>
      <c r="H85" s="1">
        <f t="shared" si="8"/>
        <v>1440</v>
      </c>
      <c r="K85" s="1">
        <f t="shared" si="11"/>
        <v>1428.91</v>
      </c>
      <c r="L85" s="1">
        <v>1429</v>
      </c>
      <c r="M85" s="1" t="b">
        <f t="shared" si="12"/>
        <v>1</v>
      </c>
      <c r="N85" s="1"/>
      <c r="O85" s="66">
        <v>12033</v>
      </c>
      <c r="P85" s="68" t="s">
        <v>78</v>
      </c>
      <c r="Q85" s="65">
        <v>1370</v>
      </c>
    </row>
    <row r="86" spans="1:17" ht="15.75" customHeight="1" x14ac:dyDescent="0.25">
      <c r="A86" s="18">
        <v>12034</v>
      </c>
      <c r="B86" s="22" t="s">
        <v>79</v>
      </c>
      <c r="C86" s="20">
        <v>2628</v>
      </c>
      <c r="D86" s="99">
        <f t="shared" si="9"/>
        <v>2729.16</v>
      </c>
      <c r="E86" s="1">
        <f t="shared" si="7"/>
        <v>2730</v>
      </c>
      <c r="F86" s="1"/>
      <c r="G86" s="99">
        <f t="shared" si="10"/>
        <v>2630.88</v>
      </c>
      <c r="H86" s="1">
        <f t="shared" si="8"/>
        <v>2640</v>
      </c>
      <c r="K86" s="1">
        <f t="shared" si="11"/>
        <v>2628.36</v>
      </c>
      <c r="L86" s="1">
        <v>2628</v>
      </c>
      <c r="M86" s="1" t="b">
        <f t="shared" si="12"/>
        <v>1</v>
      </c>
      <c r="N86" s="1"/>
      <c r="O86" s="66">
        <v>12034</v>
      </c>
      <c r="P86" s="68" t="s">
        <v>79</v>
      </c>
      <c r="Q86" s="65">
        <v>2520</v>
      </c>
    </row>
    <row r="87" spans="1:17" ht="15.75" customHeight="1" x14ac:dyDescent="0.25">
      <c r="A87" s="18">
        <v>12035</v>
      </c>
      <c r="B87" s="22" t="s">
        <v>80</v>
      </c>
      <c r="C87" s="21">
        <v>980</v>
      </c>
      <c r="D87" s="99">
        <f t="shared" si="9"/>
        <v>1018.02</v>
      </c>
      <c r="E87" s="1">
        <f t="shared" si="7"/>
        <v>1020</v>
      </c>
      <c r="F87" s="1"/>
      <c r="G87" s="99">
        <f t="shared" si="10"/>
        <v>981.36</v>
      </c>
      <c r="H87" s="1">
        <f t="shared" si="8"/>
        <v>990</v>
      </c>
      <c r="K87" s="1">
        <f t="shared" si="11"/>
        <v>980.42</v>
      </c>
      <c r="L87" s="1">
        <v>980</v>
      </c>
      <c r="M87" s="1" t="b">
        <f t="shared" si="12"/>
        <v>1</v>
      </c>
      <c r="N87" s="1"/>
      <c r="O87" s="66">
        <v>12035</v>
      </c>
      <c r="P87" s="68" t="s">
        <v>80</v>
      </c>
      <c r="Q87" s="65">
        <v>940</v>
      </c>
    </row>
    <row r="88" spans="1:17" ht="15.75" customHeight="1" x14ac:dyDescent="0.25">
      <c r="A88" s="18">
        <v>12036</v>
      </c>
      <c r="B88" s="22" t="s">
        <v>81</v>
      </c>
      <c r="C88" s="20">
        <v>1909</v>
      </c>
      <c r="D88" s="99">
        <f t="shared" si="9"/>
        <v>1981.8899999999999</v>
      </c>
      <c r="E88" s="1">
        <f t="shared" si="7"/>
        <v>1990</v>
      </c>
      <c r="F88" s="1"/>
      <c r="G88" s="99">
        <f t="shared" si="10"/>
        <v>1910.52</v>
      </c>
      <c r="H88" s="1">
        <f t="shared" si="8"/>
        <v>1920</v>
      </c>
      <c r="K88" s="1">
        <f t="shared" si="11"/>
        <v>1908.69</v>
      </c>
      <c r="L88" s="1">
        <v>1909</v>
      </c>
      <c r="M88" s="1" t="b">
        <f t="shared" si="12"/>
        <v>1</v>
      </c>
      <c r="N88" s="1"/>
      <c r="O88" s="66">
        <v>12036</v>
      </c>
      <c r="P88" s="68" t="s">
        <v>81</v>
      </c>
      <c r="Q88" s="65">
        <v>1830</v>
      </c>
    </row>
    <row r="89" spans="1:17" ht="15.75" customHeight="1" x14ac:dyDescent="0.25">
      <c r="A89" s="18">
        <v>12037</v>
      </c>
      <c r="B89" s="22" t="s">
        <v>82</v>
      </c>
      <c r="C89" s="20">
        <v>1627</v>
      </c>
      <c r="D89" s="99">
        <f t="shared" si="9"/>
        <v>1689.48</v>
      </c>
      <c r="E89" s="1">
        <f t="shared" si="7"/>
        <v>1690</v>
      </c>
      <c r="F89" s="1"/>
      <c r="G89" s="99">
        <f t="shared" si="10"/>
        <v>1628.64</v>
      </c>
      <c r="H89" s="1">
        <f t="shared" si="8"/>
        <v>1630</v>
      </c>
      <c r="K89" s="1">
        <f t="shared" si="11"/>
        <v>1627.08</v>
      </c>
      <c r="L89" s="1">
        <v>1627</v>
      </c>
      <c r="M89" s="1" t="b">
        <f t="shared" si="12"/>
        <v>1</v>
      </c>
      <c r="N89" s="1"/>
      <c r="O89" s="66">
        <v>12037</v>
      </c>
      <c r="P89" s="68" t="s">
        <v>82</v>
      </c>
      <c r="Q89" s="65">
        <v>1560</v>
      </c>
    </row>
    <row r="90" spans="1:17" ht="15.75" customHeight="1" x14ac:dyDescent="0.25">
      <c r="A90" s="18">
        <v>12038</v>
      </c>
      <c r="B90" s="22" t="s">
        <v>83</v>
      </c>
      <c r="C90" s="20">
        <v>1408</v>
      </c>
      <c r="D90" s="99">
        <f t="shared" si="9"/>
        <v>1462.05</v>
      </c>
      <c r="E90" s="1">
        <f t="shared" si="7"/>
        <v>1470</v>
      </c>
      <c r="F90" s="1"/>
      <c r="G90" s="99">
        <f t="shared" si="10"/>
        <v>1409.4</v>
      </c>
      <c r="H90" s="1">
        <f t="shared" si="8"/>
        <v>1410</v>
      </c>
      <c r="K90" s="1">
        <f t="shared" si="11"/>
        <v>1408.05</v>
      </c>
      <c r="L90" s="1">
        <v>1408</v>
      </c>
      <c r="M90" s="1" t="b">
        <f t="shared" si="12"/>
        <v>1</v>
      </c>
      <c r="N90" s="1"/>
      <c r="O90" s="66">
        <v>12038</v>
      </c>
      <c r="P90" s="68" t="s">
        <v>83</v>
      </c>
      <c r="Q90" s="65">
        <v>1350</v>
      </c>
    </row>
    <row r="91" spans="1:17" ht="15.75" customHeight="1" x14ac:dyDescent="0.25">
      <c r="A91" s="18">
        <v>12039</v>
      </c>
      <c r="B91" s="22" t="s">
        <v>84</v>
      </c>
      <c r="C91" s="20">
        <v>1325</v>
      </c>
      <c r="D91" s="99">
        <f t="shared" si="9"/>
        <v>1375.4099999999999</v>
      </c>
      <c r="E91" s="1">
        <f t="shared" si="7"/>
        <v>1380</v>
      </c>
      <c r="F91" s="1"/>
      <c r="G91" s="99">
        <f t="shared" si="10"/>
        <v>1325.88</v>
      </c>
      <c r="H91" s="1">
        <f t="shared" si="8"/>
        <v>1330</v>
      </c>
      <c r="K91" s="1">
        <f t="shared" si="11"/>
        <v>1324.61</v>
      </c>
      <c r="L91" s="1">
        <v>1325</v>
      </c>
      <c r="M91" s="1" t="b">
        <f t="shared" si="12"/>
        <v>1</v>
      </c>
      <c r="N91" s="1"/>
      <c r="O91" s="66">
        <v>12039</v>
      </c>
      <c r="P91" s="68" t="s">
        <v>84</v>
      </c>
      <c r="Q91" s="65">
        <v>1270</v>
      </c>
    </row>
    <row r="92" spans="1:17" ht="15.75" customHeight="1" x14ac:dyDescent="0.25">
      <c r="A92" s="18">
        <v>12040</v>
      </c>
      <c r="B92" s="22" t="s">
        <v>85</v>
      </c>
      <c r="C92" s="20">
        <v>824</v>
      </c>
      <c r="D92" s="99">
        <f t="shared" si="9"/>
        <v>855.56999999999994</v>
      </c>
      <c r="E92" s="1">
        <f t="shared" si="7"/>
        <v>860</v>
      </c>
      <c r="F92" s="1"/>
      <c r="G92" s="99">
        <f t="shared" si="10"/>
        <v>824.76</v>
      </c>
      <c r="H92" s="1">
        <f t="shared" si="8"/>
        <v>830</v>
      </c>
      <c r="K92" s="1">
        <f t="shared" si="11"/>
        <v>823.97</v>
      </c>
      <c r="L92" s="1">
        <v>824</v>
      </c>
      <c r="M92" s="1" t="b">
        <f t="shared" si="12"/>
        <v>1</v>
      </c>
      <c r="N92" s="1"/>
      <c r="O92" s="66">
        <v>12040</v>
      </c>
      <c r="P92" s="68" t="s">
        <v>85</v>
      </c>
      <c r="Q92" s="65">
        <v>790</v>
      </c>
    </row>
    <row r="93" spans="1:17" ht="15.75" customHeight="1" x14ac:dyDescent="0.25">
      <c r="A93" s="18">
        <v>12041</v>
      </c>
      <c r="B93" s="22" t="s">
        <v>86</v>
      </c>
      <c r="C93" s="20">
        <v>1095</v>
      </c>
      <c r="D93" s="99">
        <f t="shared" si="9"/>
        <v>1137.1499999999999</v>
      </c>
      <c r="E93" s="1">
        <f t="shared" si="7"/>
        <v>1140</v>
      </c>
      <c r="F93" s="1"/>
      <c r="G93" s="99">
        <f t="shared" si="10"/>
        <v>1096.2</v>
      </c>
      <c r="H93" s="1">
        <f t="shared" si="8"/>
        <v>1100</v>
      </c>
      <c r="K93" s="1">
        <f t="shared" si="11"/>
        <v>1095.1500000000001</v>
      </c>
      <c r="L93" s="1">
        <v>1095</v>
      </c>
      <c r="M93" s="1" t="b">
        <f t="shared" si="12"/>
        <v>1</v>
      </c>
      <c r="N93" s="1"/>
      <c r="O93" s="66">
        <v>12041</v>
      </c>
      <c r="P93" s="68" t="s">
        <v>86</v>
      </c>
      <c r="Q93" s="65">
        <v>1050</v>
      </c>
    </row>
    <row r="94" spans="1:17" ht="15.75" customHeight="1" x14ac:dyDescent="0.25">
      <c r="A94" s="18">
        <v>12042</v>
      </c>
      <c r="B94" s="22" t="s">
        <v>87</v>
      </c>
      <c r="C94" s="20">
        <v>1773</v>
      </c>
      <c r="D94" s="99">
        <f t="shared" si="9"/>
        <v>1841.1</v>
      </c>
      <c r="E94" s="1">
        <f t="shared" si="7"/>
        <v>1850</v>
      </c>
      <c r="F94" s="1"/>
      <c r="G94" s="99">
        <f t="shared" si="10"/>
        <v>1774.8</v>
      </c>
      <c r="H94" s="1">
        <f t="shared" si="8"/>
        <v>1780</v>
      </c>
      <c r="K94" s="1">
        <f t="shared" si="11"/>
        <v>1773.1</v>
      </c>
      <c r="L94" s="1">
        <v>1773</v>
      </c>
      <c r="M94" s="1" t="b">
        <f t="shared" si="12"/>
        <v>1</v>
      </c>
      <c r="N94" s="1"/>
      <c r="O94" s="66">
        <v>12042</v>
      </c>
      <c r="P94" s="68" t="s">
        <v>87</v>
      </c>
      <c r="Q94" s="65">
        <v>1700</v>
      </c>
    </row>
    <row r="95" spans="1:17" ht="15.75" customHeight="1" x14ac:dyDescent="0.25">
      <c r="A95" s="18">
        <v>12043</v>
      </c>
      <c r="B95" s="22" t="s">
        <v>88</v>
      </c>
      <c r="C95" s="21">
        <v>480</v>
      </c>
      <c r="D95" s="99">
        <f t="shared" si="9"/>
        <v>498.18</v>
      </c>
      <c r="E95" s="1">
        <f t="shared" si="7"/>
        <v>500</v>
      </c>
      <c r="F95" s="1"/>
      <c r="G95" s="99">
        <f t="shared" si="10"/>
        <v>480.24</v>
      </c>
      <c r="H95" s="1">
        <f t="shared" si="8"/>
        <v>490</v>
      </c>
      <c r="K95" s="1">
        <f t="shared" si="11"/>
        <v>479.78</v>
      </c>
      <c r="L95" s="1">
        <v>480</v>
      </c>
      <c r="M95" s="1" t="b">
        <f t="shared" si="12"/>
        <v>1</v>
      </c>
      <c r="N95" s="1"/>
      <c r="O95" s="66">
        <v>12043</v>
      </c>
      <c r="P95" s="68" t="s">
        <v>88</v>
      </c>
      <c r="Q95" s="65">
        <v>460</v>
      </c>
    </row>
    <row r="96" spans="1:17" ht="15.75" customHeight="1" x14ac:dyDescent="0.25">
      <c r="A96" s="18">
        <v>12044</v>
      </c>
      <c r="B96" s="22" t="s">
        <v>89</v>
      </c>
      <c r="C96" s="21">
        <v>542</v>
      </c>
      <c r="D96" s="99">
        <f t="shared" si="9"/>
        <v>563.16</v>
      </c>
      <c r="E96" s="1">
        <f t="shared" si="7"/>
        <v>570</v>
      </c>
      <c r="F96" s="1"/>
      <c r="G96" s="99">
        <f t="shared" si="10"/>
        <v>542.88</v>
      </c>
      <c r="H96" s="1">
        <f t="shared" si="8"/>
        <v>550</v>
      </c>
      <c r="K96" s="1">
        <f t="shared" si="11"/>
        <v>542.36</v>
      </c>
      <c r="L96" s="1">
        <v>542</v>
      </c>
      <c r="M96" s="1" t="b">
        <f t="shared" si="12"/>
        <v>1</v>
      </c>
      <c r="N96" s="1"/>
      <c r="O96" s="66">
        <v>12044</v>
      </c>
      <c r="P96" s="68" t="s">
        <v>89</v>
      </c>
      <c r="Q96" s="65">
        <v>520</v>
      </c>
    </row>
    <row r="97" spans="1:17" ht="15.75" customHeight="1" x14ac:dyDescent="0.25">
      <c r="A97" s="18">
        <v>12045</v>
      </c>
      <c r="B97" s="22" t="s">
        <v>90</v>
      </c>
      <c r="C97" s="20">
        <v>1617</v>
      </c>
      <c r="D97" s="99">
        <f t="shared" si="9"/>
        <v>1678.6499999999999</v>
      </c>
      <c r="E97" s="1">
        <f t="shared" si="7"/>
        <v>1680</v>
      </c>
      <c r="F97" s="1"/>
      <c r="G97" s="99">
        <f t="shared" si="10"/>
        <v>1618.2</v>
      </c>
      <c r="H97" s="1">
        <f t="shared" si="8"/>
        <v>1620</v>
      </c>
      <c r="K97" s="1">
        <f t="shared" si="11"/>
        <v>1616.65</v>
      </c>
      <c r="L97" s="1">
        <v>1617</v>
      </c>
      <c r="M97" s="1" t="b">
        <f t="shared" si="12"/>
        <v>1</v>
      </c>
      <c r="N97" s="1"/>
      <c r="O97" s="66">
        <v>12045</v>
      </c>
      <c r="P97" s="68" t="s">
        <v>90</v>
      </c>
      <c r="Q97" s="65">
        <v>1550</v>
      </c>
    </row>
    <row r="98" spans="1:17" ht="15.75" customHeight="1" x14ac:dyDescent="0.25">
      <c r="A98" s="18">
        <v>12046</v>
      </c>
      <c r="B98" s="22" t="s">
        <v>91</v>
      </c>
      <c r="C98" s="20">
        <v>2274</v>
      </c>
      <c r="D98" s="99">
        <f t="shared" si="9"/>
        <v>2360.94</v>
      </c>
      <c r="E98" s="1">
        <f t="shared" si="7"/>
        <v>2370</v>
      </c>
      <c r="F98" s="1"/>
      <c r="G98" s="99">
        <f t="shared" si="10"/>
        <v>2275.92</v>
      </c>
      <c r="H98" s="1">
        <f t="shared" si="8"/>
        <v>2280</v>
      </c>
      <c r="K98" s="1">
        <f t="shared" si="11"/>
        <v>2273.7399999999998</v>
      </c>
      <c r="L98" s="1">
        <v>2274</v>
      </c>
      <c r="M98" s="1" t="b">
        <f t="shared" si="12"/>
        <v>1</v>
      </c>
      <c r="N98" s="1"/>
      <c r="O98" s="66">
        <v>12046</v>
      </c>
      <c r="P98" s="68" t="s">
        <v>91</v>
      </c>
      <c r="Q98" s="65">
        <v>2180</v>
      </c>
    </row>
    <row r="99" spans="1:17" ht="15.75" customHeight="1" x14ac:dyDescent="0.25">
      <c r="A99" s="18">
        <v>12047</v>
      </c>
      <c r="B99" s="22" t="s">
        <v>92</v>
      </c>
      <c r="C99" s="20">
        <v>1179</v>
      </c>
      <c r="D99" s="99">
        <f t="shared" si="9"/>
        <v>1223.79</v>
      </c>
      <c r="E99" s="1">
        <f t="shared" si="7"/>
        <v>1230</v>
      </c>
      <c r="F99" s="1"/>
      <c r="G99" s="99">
        <f t="shared" si="10"/>
        <v>1179.72</v>
      </c>
      <c r="H99" s="1">
        <f t="shared" si="8"/>
        <v>1180</v>
      </c>
      <c r="K99" s="1">
        <f t="shared" si="11"/>
        <v>1178.5899999999999</v>
      </c>
      <c r="L99" s="1">
        <v>1179</v>
      </c>
      <c r="M99" s="1" t="b">
        <f t="shared" si="12"/>
        <v>1</v>
      </c>
      <c r="N99" s="1"/>
      <c r="O99" s="66">
        <v>12047</v>
      </c>
      <c r="P99" s="68" t="s">
        <v>92</v>
      </c>
      <c r="Q99" s="65">
        <v>1130</v>
      </c>
    </row>
    <row r="100" spans="1:17" ht="15.75" customHeight="1" x14ac:dyDescent="0.25">
      <c r="A100" s="18">
        <v>12048</v>
      </c>
      <c r="B100" s="22" t="s">
        <v>93</v>
      </c>
      <c r="C100" s="21">
        <v>834</v>
      </c>
      <c r="D100" s="99">
        <f t="shared" si="9"/>
        <v>866.4</v>
      </c>
      <c r="E100" s="1">
        <f t="shared" si="7"/>
        <v>870</v>
      </c>
      <c r="F100" s="1"/>
      <c r="G100" s="99">
        <f t="shared" si="10"/>
        <v>835.2</v>
      </c>
      <c r="H100" s="1">
        <f t="shared" si="8"/>
        <v>840</v>
      </c>
      <c r="K100" s="1">
        <f t="shared" si="11"/>
        <v>834.4</v>
      </c>
      <c r="L100" s="1">
        <v>834</v>
      </c>
      <c r="M100" s="1" t="b">
        <f t="shared" si="12"/>
        <v>1</v>
      </c>
      <c r="N100" s="1"/>
      <c r="O100" s="66">
        <v>12048</v>
      </c>
      <c r="P100" s="68" t="s">
        <v>93</v>
      </c>
      <c r="Q100" s="65">
        <v>800</v>
      </c>
    </row>
    <row r="101" spans="1:17" ht="15.75" customHeight="1" x14ac:dyDescent="0.25">
      <c r="A101" s="18">
        <v>12049</v>
      </c>
      <c r="B101" s="22" t="s">
        <v>94</v>
      </c>
      <c r="C101" s="20">
        <v>1919</v>
      </c>
      <c r="D101" s="99">
        <f t="shared" si="9"/>
        <v>1992.72</v>
      </c>
      <c r="E101" s="1">
        <f t="shared" si="7"/>
        <v>2000</v>
      </c>
      <c r="F101" s="1"/>
      <c r="G101" s="99">
        <f t="shared" si="10"/>
        <v>1920.96</v>
      </c>
      <c r="H101" s="1">
        <f t="shared" si="8"/>
        <v>1930</v>
      </c>
      <c r="K101" s="1">
        <f t="shared" si="11"/>
        <v>1919.12</v>
      </c>
      <c r="L101" s="1">
        <v>1919</v>
      </c>
      <c r="M101" s="1" t="b">
        <f t="shared" si="12"/>
        <v>1</v>
      </c>
      <c r="N101" s="1"/>
      <c r="O101" s="66">
        <v>12049</v>
      </c>
      <c r="P101" s="68" t="s">
        <v>94</v>
      </c>
      <c r="Q101" s="65">
        <v>1840</v>
      </c>
    </row>
    <row r="102" spans="1:17" ht="15.75" customHeight="1" x14ac:dyDescent="0.25">
      <c r="A102" s="18">
        <v>12050</v>
      </c>
      <c r="B102" s="22" t="s">
        <v>95</v>
      </c>
      <c r="C102" s="20">
        <v>1293</v>
      </c>
      <c r="D102" s="99">
        <f t="shared" si="9"/>
        <v>1342.9199999999998</v>
      </c>
      <c r="E102" s="1">
        <f t="shared" si="7"/>
        <v>1350</v>
      </c>
      <c r="F102" s="1"/>
      <c r="G102" s="99">
        <f t="shared" si="10"/>
        <v>1294.56</v>
      </c>
      <c r="H102" s="1">
        <f t="shared" si="8"/>
        <v>1300</v>
      </c>
      <c r="K102" s="1">
        <f t="shared" si="11"/>
        <v>1293.32</v>
      </c>
      <c r="L102" s="1">
        <v>1293</v>
      </c>
      <c r="M102" s="1" t="b">
        <f t="shared" si="12"/>
        <v>1</v>
      </c>
      <c r="N102" s="1"/>
      <c r="O102" s="66">
        <v>12050</v>
      </c>
      <c r="P102" s="68" t="s">
        <v>95</v>
      </c>
      <c r="Q102" s="65">
        <v>1240</v>
      </c>
    </row>
    <row r="103" spans="1:17" ht="15.75" customHeight="1" x14ac:dyDescent="0.25">
      <c r="A103" s="18">
        <v>12051</v>
      </c>
      <c r="B103" s="22" t="s">
        <v>96</v>
      </c>
      <c r="C103" s="20">
        <v>1711</v>
      </c>
      <c r="D103" s="99">
        <f t="shared" si="9"/>
        <v>1776.12</v>
      </c>
      <c r="E103" s="1">
        <f t="shared" si="7"/>
        <v>1780</v>
      </c>
      <c r="F103" s="1"/>
      <c r="G103" s="99">
        <f t="shared" si="10"/>
        <v>1712.16</v>
      </c>
      <c r="H103" s="1">
        <f t="shared" si="8"/>
        <v>1720</v>
      </c>
      <c r="K103" s="1">
        <f t="shared" si="11"/>
        <v>1710.52</v>
      </c>
      <c r="L103" s="1">
        <v>1711</v>
      </c>
      <c r="M103" s="1" t="b">
        <f t="shared" si="12"/>
        <v>1</v>
      </c>
      <c r="N103" s="1"/>
      <c r="O103" s="66">
        <v>12051</v>
      </c>
      <c r="P103" s="68" t="s">
        <v>96</v>
      </c>
      <c r="Q103" s="65">
        <v>1640</v>
      </c>
    </row>
    <row r="104" spans="1:17" ht="15.75" customHeight="1" x14ac:dyDescent="0.25">
      <c r="A104" s="18">
        <v>12052</v>
      </c>
      <c r="B104" s="22" t="s">
        <v>97</v>
      </c>
      <c r="C104" s="20">
        <v>1095</v>
      </c>
      <c r="D104" s="99">
        <f t="shared" si="9"/>
        <v>1137.1499999999999</v>
      </c>
      <c r="E104" s="1">
        <f t="shared" si="7"/>
        <v>1140</v>
      </c>
      <c r="F104" s="1"/>
      <c r="G104" s="99">
        <f t="shared" si="10"/>
        <v>1096.2</v>
      </c>
      <c r="H104" s="1">
        <f t="shared" si="8"/>
        <v>1100</v>
      </c>
      <c r="K104" s="1">
        <f t="shared" si="11"/>
        <v>1095.1500000000001</v>
      </c>
      <c r="L104" s="1">
        <v>1095</v>
      </c>
      <c r="M104" s="1" t="b">
        <f t="shared" si="12"/>
        <v>1</v>
      </c>
      <c r="N104" s="1"/>
      <c r="O104" s="66">
        <v>12052</v>
      </c>
      <c r="P104" s="68" t="s">
        <v>97</v>
      </c>
      <c r="Q104" s="65">
        <v>1050</v>
      </c>
    </row>
    <row r="105" spans="1:17" ht="15.75" customHeight="1" x14ac:dyDescent="0.25">
      <c r="A105" s="18">
        <v>12053</v>
      </c>
      <c r="B105" s="22" t="s">
        <v>98</v>
      </c>
      <c r="C105" s="20">
        <v>2388</v>
      </c>
      <c r="D105" s="99">
        <f t="shared" si="9"/>
        <v>2480.0699999999997</v>
      </c>
      <c r="E105" s="1">
        <f t="shared" si="7"/>
        <v>2490</v>
      </c>
      <c r="F105" s="1"/>
      <c r="G105" s="99">
        <f t="shared" si="10"/>
        <v>2390.7600000000002</v>
      </c>
      <c r="H105" s="1">
        <f t="shared" si="8"/>
        <v>2400</v>
      </c>
      <c r="K105" s="1">
        <f t="shared" si="11"/>
        <v>2388.4699999999998</v>
      </c>
      <c r="L105" s="1">
        <v>2388</v>
      </c>
      <c r="M105" s="1" t="b">
        <f t="shared" si="12"/>
        <v>1</v>
      </c>
      <c r="N105" s="1"/>
      <c r="O105" s="66">
        <v>12053</v>
      </c>
      <c r="P105" s="68" t="s">
        <v>98</v>
      </c>
      <c r="Q105" s="65">
        <v>2290</v>
      </c>
    </row>
    <row r="106" spans="1:17" ht="15.75" customHeight="1" x14ac:dyDescent="0.25">
      <c r="A106" s="18">
        <v>12054</v>
      </c>
      <c r="B106" s="22" t="s">
        <v>99</v>
      </c>
      <c r="C106" s="21">
        <v>365</v>
      </c>
      <c r="D106" s="99">
        <f t="shared" si="9"/>
        <v>379.05</v>
      </c>
      <c r="E106" s="1">
        <f t="shared" si="7"/>
        <v>380</v>
      </c>
      <c r="F106" s="1"/>
      <c r="G106" s="99">
        <f t="shared" si="10"/>
        <v>365.40000000000003</v>
      </c>
      <c r="H106" s="1">
        <f t="shared" si="8"/>
        <v>370</v>
      </c>
      <c r="K106" s="1">
        <f t="shared" si="11"/>
        <v>365.05</v>
      </c>
      <c r="L106" s="1">
        <v>365</v>
      </c>
      <c r="M106" s="1" t="b">
        <f t="shared" si="12"/>
        <v>1</v>
      </c>
      <c r="N106" s="1"/>
      <c r="O106" s="66">
        <v>12054</v>
      </c>
      <c r="P106" s="68" t="s">
        <v>99</v>
      </c>
      <c r="Q106" s="65">
        <v>350</v>
      </c>
    </row>
    <row r="107" spans="1:17" ht="15.75" customHeight="1" x14ac:dyDescent="0.25">
      <c r="A107" s="18">
        <v>12055</v>
      </c>
      <c r="B107" s="22" t="s">
        <v>100</v>
      </c>
      <c r="C107" s="21">
        <v>490</v>
      </c>
      <c r="D107" s="99">
        <f t="shared" si="9"/>
        <v>509.01</v>
      </c>
      <c r="E107" s="1">
        <f t="shared" si="7"/>
        <v>510</v>
      </c>
      <c r="F107" s="1"/>
      <c r="G107" s="99">
        <f t="shared" si="10"/>
        <v>490.68</v>
      </c>
      <c r="H107" s="1">
        <f t="shared" si="8"/>
        <v>500</v>
      </c>
      <c r="K107" s="1">
        <f t="shared" si="11"/>
        <v>490.21</v>
      </c>
      <c r="L107" s="1">
        <v>490</v>
      </c>
      <c r="M107" s="1" t="b">
        <f t="shared" si="12"/>
        <v>1</v>
      </c>
      <c r="N107" s="1"/>
      <c r="O107" s="66">
        <v>12055</v>
      </c>
      <c r="P107" s="68" t="s">
        <v>100</v>
      </c>
      <c r="Q107" s="65">
        <v>470</v>
      </c>
    </row>
    <row r="108" spans="1:17" ht="15.75" customHeight="1" x14ac:dyDescent="0.25">
      <c r="A108" s="18">
        <v>12056</v>
      </c>
      <c r="B108" s="22" t="s">
        <v>101</v>
      </c>
      <c r="C108" s="20">
        <v>2931</v>
      </c>
      <c r="D108" s="99">
        <f t="shared" si="9"/>
        <v>3043.23</v>
      </c>
      <c r="E108" s="1">
        <f t="shared" si="7"/>
        <v>3050</v>
      </c>
      <c r="F108" s="1"/>
      <c r="G108" s="99">
        <f t="shared" si="10"/>
        <v>2933.6400000000003</v>
      </c>
      <c r="H108" s="1">
        <f t="shared" si="8"/>
        <v>2940</v>
      </c>
      <c r="K108" s="1">
        <f t="shared" si="11"/>
        <v>2930.83</v>
      </c>
      <c r="L108" s="1">
        <v>2931</v>
      </c>
      <c r="M108" s="1" t="b">
        <f t="shared" si="12"/>
        <v>1</v>
      </c>
      <c r="N108" s="1"/>
      <c r="O108" s="66">
        <v>12056</v>
      </c>
      <c r="P108" s="68" t="s">
        <v>101</v>
      </c>
      <c r="Q108" s="65">
        <v>2810</v>
      </c>
    </row>
    <row r="109" spans="1:17" ht="15.75" customHeight="1" x14ac:dyDescent="0.25">
      <c r="A109" s="18">
        <v>12057</v>
      </c>
      <c r="B109" s="22" t="s">
        <v>102</v>
      </c>
      <c r="C109" s="21">
        <v>636</v>
      </c>
      <c r="D109" s="99">
        <f t="shared" si="9"/>
        <v>660.63</v>
      </c>
      <c r="E109" s="1">
        <f t="shared" si="7"/>
        <v>670</v>
      </c>
      <c r="F109" s="1"/>
      <c r="G109" s="99">
        <f t="shared" si="10"/>
        <v>636.84</v>
      </c>
      <c r="H109" s="1">
        <f t="shared" si="8"/>
        <v>640</v>
      </c>
      <c r="K109" s="1">
        <f t="shared" si="11"/>
        <v>636.23</v>
      </c>
      <c r="L109" s="1">
        <v>636</v>
      </c>
      <c r="M109" s="1" t="b">
        <f t="shared" si="12"/>
        <v>1</v>
      </c>
      <c r="N109" s="1"/>
      <c r="O109" s="66">
        <v>12057</v>
      </c>
      <c r="P109" s="68" t="s">
        <v>102</v>
      </c>
      <c r="Q109" s="65">
        <v>610</v>
      </c>
    </row>
    <row r="110" spans="1:17" ht="31.5" customHeight="1" x14ac:dyDescent="0.25">
      <c r="A110" s="18">
        <v>12058</v>
      </c>
      <c r="B110" s="22" t="s">
        <v>103</v>
      </c>
      <c r="C110" s="20">
        <v>3546</v>
      </c>
      <c r="D110" s="99">
        <f t="shared" si="9"/>
        <v>3682.2</v>
      </c>
      <c r="E110" s="1">
        <f t="shared" si="7"/>
        <v>3690</v>
      </c>
      <c r="F110" s="1"/>
      <c r="G110" s="99">
        <f t="shared" si="10"/>
        <v>3549.6</v>
      </c>
      <c r="H110" s="1">
        <f t="shared" si="8"/>
        <v>3550</v>
      </c>
      <c r="K110" s="1">
        <f t="shared" si="11"/>
        <v>3546.2</v>
      </c>
      <c r="L110" s="1">
        <v>3546</v>
      </c>
      <c r="M110" s="1" t="b">
        <f t="shared" si="12"/>
        <v>1</v>
      </c>
      <c r="N110" s="1"/>
      <c r="O110" s="66">
        <v>12058</v>
      </c>
      <c r="P110" s="68" t="s">
        <v>103</v>
      </c>
      <c r="Q110" s="65">
        <v>3400</v>
      </c>
    </row>
    <row r="111" spans="1:17" ht="31.5" customHeight="1" x14ac:dyDescent="0.25">
      <c r="A111" s="18">
        <v>12059</v>
      </c>
      <c r="B111" s="22" t="s">
        <v>104</v>
      </c>
      <c r="C111" s="20">
        <v>7614</v>
      </c>
      <c r="D111" s="99">
        <f t="shared" si="9"/>
        <v>7905.9</v>
      </c>
      <c r="E111" s="1">
        <f t="shared" si="7"/>
        <v>7910</v>
      </c>
      <c r="F111" s="1"/>
      <c r="G111" s="99">
        <f t="shared" si="10"/>
        <v>7621.2000000000007</v>
      </c>
      <c r="H111" s="1">
        <f t="shared" si="8"/>
        <v>7630</v>
      </c>
      <c r="K111" s="1">
        <f t="shared" si="11"/>
        <v>7613.9</v>
      </c>
      <c r="L111" s="1">
        <v>7614</v>
      </c>
      <c r="M111" s="1" t="b">
        <f t="shared" si="12"/>
        <v>1</v>
      </c>
      <c r="N111" s="1"/>
      <c r="O111" s="66">
        <v>12059</v>
      </c>
      <c r="P111" s="68" t="s">
        <v>104</v>
      </c>
      <c r="Q111" s="65">
        <v>7300</v>
      </c>
    </row>
    <row r="112" spans="1:17" ht="31.5" customHeight="1" x14ac:dyDescent="0.25">
      <c r="A112" s="18">
        <v>12060</v>
      </c>
      <c r="B112" s="22" t="s">
        <v>105</v>
      </c>
      <c r="C112" s="20">
        <v>8344</v>
      </c>
      <c r="D112" s="99">
        <f t="shared" si="9"/>
        <v>8664</v>
      </c>
      <c r="E112" s="1">
        <f t="shared" si="7"/>
        <v>8670</v>
      </c>
      <c r="F112" s="1"/>
      <c r="G112" s="99">
        <f t="shared" si="10"/>
        <v>8352</v>
      </c>
      <c r="H112" s="1">
        <f t="shared" si="8"/>
        <v>8360</v>
      </c>
      <c r="K112" s="1">
        <f t="shared" si="11"/>
        <v>8344</v>
      </c>
      <c r="L112" s="1">
        <v>8344</v>
      </c>
      <c r="M112" s="1" t="b">
        <f t="shared" si="12"/>
        <v>1</v>
      </c>
      <c r="N112" s="1"/>
      <c r="O112" s="66">
        <v>12060</v>
      </c>
      <c r="P112" s="68" t="s">
        <v>105</v>
      </c>
      <c r="Q112" s="65">
        <v>8000</v>
      </c>
    </row>
    <row r="113" spans="1:17" ht="15.75" customHeight="1" x14ac:dyDescent="0.25">
      <c r="A113" s="18">
        <v>12061</v>
      </c>
      <c r="B113" s="22" t="s">
        <v>106</v>
      </c>
      <c r="C113" s="20">
        <v>2242</v>
      </c>
      <c r="D113" s="99">
        <f t="shared" si="9"/>
        <v>2328.4499999999998</v>
      </c>
      <c r="E113" s="1">
        <f t="shared" si="7"/>
        <v>2330</v>
      </c>
      <c r="F113" s="1"/>
      <c r="G113" s="99">
        <f t="shared" si="10"/>
        <v>2244.6</v>
      </c>
      <c r="H113" s="1">
        <f t="shared" si="8"/>
        <v>2250</v>
      </c>
      <c r="K113" s="1">
        <f t="shared" si="11"/>
        <v>2242.4499999999998</v>
      </c>
      <c r="L113" s="1">
        <v>2242</v>
      </c>
      <c r="M113" s="1" t="b">
        <f t="shared" si="12"/>
        <v>1</v>
      </c>
      <c r="N113" s="1"/>
      <c r="O113" s="66">
        <v>12061</v>
      </c>
      <c r="P113" s="68" t="s">
        <v>106</v>
      </c>
      <c r="Q113" s="65">
        <v>2150</v>
      </c>
    </row>
    <row r="114" spans="1:17" ht="15.75" customHeight="1" x14ac:dyDescent="0.25">
      <c r="A114" s="18">
        <v>12062</v>
      </c>
      <c r="B114" s="22" t="s">
        <v>107</v>
      </c>
      <c r="C114" s="20">
        <v>4172</v>
      </c>
      <c r="D114" s="99">
        <f t="shared" si="9"/>
        <v>4332</v>
      </c>
      <c r="E114" s="1">
        <f t="shared" si="7"/>
        <v>4340</v>
      </c>
      <c r="F114" s="1"/>
      <c r="G114" s="99">
        <f t="shared" si="10"/>
        <v>4176</v>
      </c>
      <c r="H114" s="1">
        <f t="shared" si="8"/>
        <v>4180</v>
      </c>
      <c r="K114" s="1">
        <f t="shared" si="11"/>
        <v>4172</v>
      </c>
      <c r="L114" s="1">
        <v>4172</v>
      </c>
      <c r="M114" s="1" t="b">
        <f t="shared" si="12"/>
        <v>1</v>
      </c>
      <c r="N114" s="1"/>
      <c r="O114" s="66">
        <v>12062</v>
      </c>
      <c r="P114" s="68" t="s">
        <v>107</v>
      </c>
      <c r="Q114" s="65">
        <v>4000</v>
      </c>
    </row>
    <row r="115" spans="1:17" ht="15.75" customHeight="1" x14ac:dyDescent="0.25">
      <c r="A115" s="18">
        <v>12063</v>
      </c>
      <c r="B115" s="22" t="s">
        <v>108</v>
      </c>
      <c r="C115" s="20">
        <v>1116</v>
      </c>
      <c r="D115" s="99">
        <f t="shared" si="9"/>
        <v>1158.81</v>
      </c>
      <c r="E115" s="1">
        <f t="shared" si="7"/>
        <v>1160</v>
      </c>
      <c r="F115" s="1"/>
      <c r="G115" s="99">
        <f t="shared" si="10"/>
        <v>1117.0800000000002</v>
      </c>
      <c r="H115" s="1">
        <f t="shared" si="8"/>
        <v>1120</v>
      </c>
      <c r="K115" s="1">
        <f t="shared" si="11"/>
        <v>1116.01</v>
      </c>
      <c r="L115" s="1">
        <v>1116</v>
      </c>
      <c r="M115" s="1" t="b">
        <f t="shared" si="12"/>
        <v>1</v>
      </c>
      <c r="N115" s="1"/>
      <c r="O115" s="66">
        <v>12063</v>
      </c>
      <c r="P115" s="68" t="s">
        <v>108</v>
      </c>
      <c r="Q115" s="65">
        <v>1070</v>
      </c>
    </row>
    <row r="116" spans="1:17" ht="15.75" customHeight="1" x14ac:dyDescent="0.25">
      <c r="A116" s="18">
        <v>12064</v>
      </c>
      <c r="B116" s="22" t="s">
        <v>109</v>
      </c>
      <c r="C116" s="20">
        <v>1919</v>
      </c>
      <c r="D116" s="99">
        <f t="shared" si="9"/>
        <v>1992.72</v>
      </c>
      <c r="E116" s="1">
        <f t="shared" si="7"/>
        <v>2000</v>
      </c>
      <c r="F116" s="1"/>
      <c r="G116" s="99">
        <f t="shared" si="10"/>
        <v>1920.96</v>
      </c>
      <c r="H116" s="1">
        <f t="shared" si="8"/>
        <v>1930</v>
      </c>
      <c r="K116" s="1">
        <f t="shared" si="11"/>
        <v>1919.12</v>
      </c>
      <c r="L116" s="1">
        <v>1919</v>
      </c>
      <c r="M116" s="1" t="b">
        <f t="shared" si="12"/>
        <v>1</v>
      </c>
      <c r="N116" s="1"/>
      <c r="O116" s="66">
        <v>12064</v>
      </c>
      <c r="P116" s="68" t="s">
        <v>109</v>
      </c>
      <c r="Q116" s="65">
        <v>1840</v>
      </c>
    </row>
    <row r="117" spans="1:17" ht="15.75" customHeight="1" x14ac:dyDescent="0.25">
      <c r="A117" s="18">
        <v>12065</v>
      </c>
      <c r="B117" s="22" t="s">
        <v>110</v>
      </c>
      <c r="C117" s="20">
        <v>8031</v>
      </c>
      <c r="D117" s="99">
        <f t="shared" si="9"/>
        <v>8339.1</v>
      </c>
      <c r="E117" s="1">
        <f t="shared" si="7"/>
        <v>8340</v>
      </c>
      <c r="F117" s="1"/>
      <c r="G117" s="99">
        <f t="shared" si="10"/>
        <v>8038.8</v>
      </c>
      <c r="H117" s="1">
        <f t="shared" si="8"/>
        <v>8040</v>
      </c>
      <c r="K117" s="1">
        <f t="shared" si="11"/>
        <v>8031.1</v>
      </c>
      <c r="L117" s="1">
        <v>8031</v>
      </c>
      <c r="M117" s="1" t="b">
        <f t="shared" si="12"/>
        <v>1</v>
      </c>
      <c r="N117" s="1"/>
      <c r="O117" s="66">
        <v>12065</v>
      </c>
      <c r="P117" s="68" t="s">
        <v>110</v>
      </c>
      <c r="Q117" s="65">
        <v>7700</v>
      </c>
    </row>
    <row r="118" spans="1:17" ht="15.75" customHeight="1" x14ac:dyDescent="0.25">
      <c r="A118" s="18">
        <v>12066</v>
      </c>
      <c r="B118" s="22" t="s">
        <v>111</v>
      </c>
      <c r="C118" s="20">
        <v>4902</v>
      </c>
      <c r="D118" s="99">
        <f t="shared" si="9"/>
        <v>5090.0999999999995</v>
      </c>
      <c r="E118" s="1">
        <f t="shared" si="7"/>
        <v>5100</v>
      </c>
      <c r="F118" s="1"/>
      <c r="G118" s="99">
        <f t="shared" si="10"/>
        <v>4906.8</v>
      </c>
      <c r="H118" s="1">
        <f t="shared" si="8"/>
        <v>4910</v>
      </c>
      <c r="K118" s="1">
        <f t="shared" si="11"/>
        <v>4902.1000000000004</v>
      </c>
      <c r="L118" s="1">
        <v>4902</v>
      </c>
      <c r="M118" s="1" t="b">
        <f t="shared" si="12"/>
        <v>1</v>
      </c>
      <c r="N118" s="1"/>
      <c r="O118" s="66">
        <v>12066</v>
      </c>
      <c r="P118" s="68" t="s">
        <v>111</v>
      </c>
      <c r="Q118" s="65">
        <v>4700</v>
      </c>
    </row>
    <row r="119" spans="1:17" ht="15.75" customHeight="1" x14ac:dyDescent="0.25">
      <c r="A119" s="18">
        <v>12067</v>
      </c>
      <c r="B119" s="22" t="s">
        <v>112</v>
      </c>
      <c r="C119" s="20">
        <v>9648</v>
      </c>
      <c r="D119" s="99">
        <f t="shared" si="9"/>
        <v>10017.75</v>
      </c>
      <c r="E119" s="1">
        <f t="shared" si="7"/>
        <v>10020</v>
      </c>
      <c r="F119" s="1"/>
      <c r="G119" s="99">
        <f t="shared" si="10"/>
        <v>9657</v>
      </c>
      <c r="H119" s="1">
        <f t="shared" si="8"/>
        <v>9660</v>
      </c>
      <c r="K119" s="1">
        <f t="shared" si="11"/>
        <v>9647.75</v>
      </c>
      <c r="L119" s="1">
        <v>9648</v>
      </c>
      <c r="M119" s="1" t="b">
        <f t="shared" si="12"/>
        <v>1</v>
      </c>
      <c r="N119" s="1"/>
      <c r="O119" s="66">
        <v>12067</v>
      </c>
      <c r="P119" s="68" t="s">
        <v>112</v>
      </c>
      <c r="Q119" s="65">
        <v>9250</v>
      </c>
    </row>
    <row r="120" spans="1:17" ht="15.75" customHeight="1" x14ac:dyDescent="0.25">
      <c r="A120" s="18">
        <v>12068</v>
      </c>
      <c r="B120" s="22" t="s">
        <v>113</v>
      </c>
      <c r="C120" s="20">
        <v>18305</v>
      </c>
      <c r="D120" s="99">
        <f t="shared" si="9"/>
        <v>19006.649999999998</v>
      </c>
      <c r="E120" s="1">
        <f t="shared" si="7"/>
        <v>19010</v>
      </c>
      <c r="F120" s="1"/>
      <c r="G120" s="99">
        <f t="shared" si="10"/>
        <v>18322.2</v>
      </c>
      <c r="H120" s="1">
        <f t="shared" si="8"/>
        <v>18330</v>
      </c>
      <c r="K120" s="1">
        <f t="shared" si="11"/>
        <v>18304.650000000001</v>
      </c>
      <c r="L120" s="1">
        <v>18305</v>
      </c>
      <c r="M120" s="1" t="b">
        <f t="shared" si="12"/>
        <v>1</v>
      </c>
      <c r="N120" s="1"/>
      <c r="O120" s="66">
        <v>12068</v>
      </c>
      <c r="P120" s="68" t="s">
        <v>113</v>
      </c>
      <c r="Q120" s="65">
        <v>17550</v>
      </c>
    </row>
    <row r="121" spans="1:17" ht="15.75" customHeight="1" x14ac:dyDescent="0.25">
      <c r="A121" s="18">
        <v>12069</v>
      </c>
      <c r="B121" s="22" t="s">
        <v>114</v>
      </c>
      <c r="C121" s="20">
        <v>22633</v>
      </c>
      <c r="D121" s="99">
        <f t="shared" si="9"/>
        <v>23501.1</v>
      </c>
      <c r="E121" s="1">
        <f t="shared" si="7"/>
        <v>23510</v>
      </c>
      <c r="F121" s="1"/>
      <c r="G121" s="99">
        <f t="shared" si="10"/>
        <v>22654.799999999999</v>
      </c>
      <c r="H121" s="1">
        <f t="shared" si="8"/>
        <v>22660</v>
      </c>
      <c r="K121" s="1">
        <f t="shared" si="11"/>
        <v>22633.1</v>
      </c>
      <c r="L121" s="1">
        <v>22633</v>
      </c>
      <c r="M121" s="1" t="b">
        <f t="shared" si="12"/>
        <v>1</v>
      </c>
      <c r="N121" s="1"/>
      <c r="O121" s="66">
        <v>12069</v>
      </c>
      <c r="P121" s="68" t="s">
        <v>114</v>
      </c>
      <c r="Q121" s="65">
        <v>21700</v>
      </c>
    </row>
    <row r="122" spans="1:17" ht="15.75" customHeight="1" x14ac:dyDescent="0.25">
      <c r="A122" s="18">
        <v>12070</v>
      </c>
      <c r="B122" s="22" t="s">
        <v>115</v>
      </c>
      <c r="C122" s="20">
        <v>26701</v>
      </c>
      <c r="D122" s="99">
        <f t="shared" si="9"/>
        <v>27724.799999999999</v>
      </c>
      <c r="E122" s="1">
        <f t="shared" si="7"/>
        <v>27730</v>
      </c>
      <c r="F122" s="1"/>
      <c r="G122" s="99">
        <f t="shared" si="10"/>
        <v>26726.400000000001</v>
      </c>
      <c r="H122" s="1">
        <f t="shared" si="8"/>
        <v>26730</v>
      </c>
      <c r="K122" s="1">
        <f t="shared" si="11"/>
        <v>26700.799999999999</v>
      </c>
      <c r="L122" s="1">
        <v>26701</v>
      </c>
      <c r="M122" s="1" t="b">
        <f t="shared" si="12"/>
        <v>1</v>
      </c>
      <c r="N122" s="1"/>
      <c r="O122" s="66">
        <v>12070</v>
      </c>
      <c r="P122" s="68" t="s">
        <v>115</v>
      </c>
      <c r="Q122" s="65">
        <v>25600</v>
      </c>
    </row>
    <row r="123" spans="1:17" x14ac:dyDescent="0.25">
      <c r="A123" s="24" t="s">
        <v>116</v>
      </c>
      <c r="B123" s="25"/>
      <c r="C123" s="21"/>
      <c r="D123" s="99">
        <f t="shared" si="9"/>
        <v>0</v>
      </c>
      <c r="E123" s="1">
        <f t="shared" si="7"/>
        <v>0</v>
      </c>
      <c r="F123" s="1"/>
      <c r="G123" s="99">
        <f t="shared" si="10"/>
        <v>0</v>
      </c>
      <c r="H123" s="1">
        <f t="shared" si="8"/>
        <v>0</v>
      </c>
      <c r="N123" s="1"/>
      <c r="O123" s="70" t="s">
        <v>116</v>
      </c>
      <c r="P123" s="71"/>
      <c r="Q123" s="65"/>
    </row>
    <row r="124" spans="1:17" ht="15.75" customHeight="1" x14ac:dyDescent="0.25">
      <c r="A124" s="18">
        <v>10001</v>
      </c>
      <c r="B124" s="22" t="s">
        <v>117</v>
      </c>
      <c r="C124" s="20">
        <v>1491</v>
      </c>
      <c r="D124" s="99">
        <f t="shared" si="9"/>
        <v>1548.69</v>
      </c>
      <c r="E124" s="1">
        <f t="shared" si="7"/>
        <v>1550</v>
      </c>
      <c r="F124" s="1"/>
      <c r="G124" s="99">
        <f t="shared" si="10"/>
        <v>1492.92</v>
      </c>
      <c r="H124" s="1">
        <f t="shared" si="8"/>
        <v>1500</v>
      </c>
      <c r="K124" s="1">
        <f t="shared" ref="K124:K143" si="13">Q124*4.3/100+Q124</f>
        <v>1491.49</v>
      </c>
      <c r="L124" s="1">
        <v>1491</v>
      </c>
      <c r="M124" s="1" t="b">
        <f t="shared" si="12"/>
        <v>1</v>
      </c>
      <c r="N124" s="1"/>
      <c r="O124" s="66">
        <v>10001</v>
      </c>
      <c r="P124" s="68" t="s">
        <v>117</v>
      </c>
      <c r="Q124" s="65">
        <v>1430</v>
      </c>
    </row>
    <row r="125" spans="1:17" ht="15.75" customHeight="1" x14ac:dyDescent="0.25">
      <c r="A125" s="18">
        <v>10002</v>
      </c>
      <c r="B125" s="22" t="s">
        <v>118</v>
      </c>
      <c r="C125" s="20">
        <v>1199</v>
      </c>
      <c r="D125" s="99">
        <f t="shared" si="9"/>
        <v>1245.45</v>
      </c>
      <c r="E125" s="1">
        <f t="shared" si="7"/>
        <v>1250</v>
      </c>
      <c r="F125" s="1"/>
      <c r="G125" s="99">
        <f t="shared" si="10"/>
        <v>1200.6000000000001</v>
      </c>
      <c r="H125" s="1">
        <f t="shared" si="8"/>
        <v>1210</v>
      </c>
      <c r="K125" s="1">
        <f t="shared" si="13"/>
        <v>1199.45</v>
      </c>
      <c r="L125" s="1">
        <v>1199</v>
      </c>
      <c r="M125" s="1" t="b">
        <f t="shared" si="12"/>
        <v>1</v>
      </c>
      <c r="N125" s="1"/>
      <c r="O125" s="66">
        <v>10002</v>
      </c>
      <c r="P125" s="68" t="s">
        <v>118</v>
      </c>
      <c r="Q125" s="65">
        <v>1150</v>
      </c>
    </row>
    <row r="126" spans="1:17" ht="15.75" customHeight="1" x14ac:dyDescent="0.25">
      <c r="A126" s="18">
        <v>10003</v>
      </c>
      <c r="B126" s="22" t="s">
        <v>119</v>
      </c>
      <c r="C126" s="21">
        <v>876</v>
      </c>
      <c r="D126" s="99">
        <f t="shared" si="9"/>
        <v>909.71999999999991</v>
      </c>
      <c r="E126" s="1">
        <f t="shared" si="7"/>
        <v>910</v>
      </c>
      <c r="F126" s="1"/>
      <c r="G126" s="99">
        <f t="shared" si="10"/>
        <v>876.96</v>
      </c>
      <c r="H126" s="1">
        <f t="shared" si="8"/>
        <v>880</v>
      </c>
      <c r="K126" s="1">
        <f t="shared" si="13"/>
        <v>876.12</v>
      </c>
      <c r="L126" s="1">
        <v>876</v>
      </c>
      <c r="M126" s="1" t="b">
        <f t="shared" si="12"/>
        <v>1</v>
      </c>
      <c r="N126" s="1"/>
      <c r="O126" s="66">
        <v>10003</v>
      </c>
      <c r="P126" s="68" t="s">
        <v>119</v>
      </c>
      <c r="Q126" s="65">
        <v>840</v>
      </c>
    </row>
    <row r="127" spans="1:17" ht="15.75" customHeight="1" x14ac:dyDescent="0.25">
      <c r="A127" s="18">
        <v>10004</v>
      </c>
      <c r="B127" s="22" t="s">
        <v>120</v>
      </c>
      <c r="C127" s="21">
        <v>647</v>
      </c>
      <c r="D127" s="99">
        <f t="shared" si="9"/>
        <v>671.45999999999992</v>
      </c>
      <c r="E127" s="1">
        <f t="shared" si="7"/>
        <v>680</v>
      </c>
      <c r="F127" s="1"/>
      <c r="G127" s="99">
        <f t="shared" si="10"/>
        <v>647.28</v>
      </c>
      <c r="H127" s="1">
        <f t="shared" si="8"/>
        <v>650</v>
      </c>
      <c r="K127" s="1">
        <f t="shared" si="13"/>
        <v>646.66</v>
      </c>
      <c r="L127" s="1">
        <v>647</v>
      </c>
      <c r="M127" s="1" t="b">
        <f t="shared" si="12"/>
        <v>1</v>
      </c>
      <c r="N127" s="1"/>
      <c r="O127" s="66">
        <v>10004</v>
      </c>
      <c r="P127" s="68" t="s">
        <v>120</v>
      </c>
      <c r="Q127" s="65">
        <v>620</v>
      </c>
    </row>
    <row r="128" spans="1:17" ht="15.75" customHeight="1" x14ac:dyDescent="0.25">
      <c r="A128" s="18">
        <v>10005</v>
      </c>
      <c r="B128" s="22" t="s">
        <v>121</v>
      </c>
      <c r="C128" s="21">
        <v>605</v>
      </c>
      <c r="D128" s="99">
        <f t="shared" si="9"/>
        <v>628.14</v>
      </c>
      <c r="E128" s="1">
        <f t="shared" si="7"/>
        <v>630</v>
      </c>
      <c r="F128" s="1"/>
      <c r="G128" s="99">
        <f t="shared" si="10"/>
        <v>605.52</v>
      </c>
      <c r="H128" s="1">
        <f t="shared" si="8"/>
        <v>610</v>
      </c>
      <c r="K128" s="1">
        <f t="shared" si="13"/>
        <v>604.94000000000005</v>
      </c>
      <c r="L128" s="1">
        <v>605</v>
      </c>
      <c r="M128" s="1" t="b">
        <f t="shared" si="12"/>
        <v>1</v>
      </c>
      <c r="N128" s="1"/>
      <c r="O128" s="66">
        <v>10005</v>
      </c>
      <c r="P128" s="68" t="s">
        <v>121</v>
      </c>
      <c r="Q128" s="65">
        <v>580</v>
      </c>
    </row>
    <row r="129" spans="1:17" ht="15.75" customHeight="1" x14ac:dyDescent="0.25">
      <c r="A129" s="18">
        <v>10006</v>
      </c>
      <c r="B129" s="22" t="s">
        <v>122</v>
      </c>
      <c r="C129" s="20">
        <v>1512</v>
      </c>
      <c r="D129" s="99">
        <f t="shared" si="9"/>
        <v>1570.35</v>
      </c>
      <c r="E129" s="1">
        <f t="shared" si="7"/>
        <v>1580</v>
      </c>
      <c r="F129" s="1"/>
      <c r="G129" s="99">
        <f t="shared" si="10"/>
        <v>1513.8</v>
      </c>
      <c r="H129" s="1">
        <f t="shared" si="8"/>
        <v>1520</v>
      </c>
      <c r="K129" s="1">
        <f t="shared" si="13"/>
        <v>1512.35</v>
      </c>
      <c r="L129" s="1">
        <v>1512</v>
      </c>
      <c r="M129" s="1" t="b">
        <f t="shared" si="12"/>
        <v>1</v>
      </c>
      <c r="N129" s="1"/>
      <c r="O129" s="66">
        <v>10006</v>
      </c>
      <c r="P129" s="68" t="s">
        <v>122</v>
      </c>
      <c r="Q129" s="65">
        <v>1450</v>
      </c>
    </row>
    <row r="130" spans="1:17" ht="15.75" customHeight="1" x14ac:dyDescent="0.25">
      <c r="A130" s="18">
        <v>10008</v>
      </c>
      <c r="B130" s="22" t="s">
        <v>123</v>
      </c>
      <c r="C130" s="21">
        <v>501</v>
      </c>
      <c r="D130" s="99">
        <f t="shared" si="9"/>
        <v>519.84</v>
      </c>
      <c r="E130" s="1">
        <f t="shared" si="7"/>
        <v>520</v>
      </c>
      <c r="F130" s="1"/>
      <c r="G130" s="99">
        <f t="shared" si="10"/>
        <v>501.12</v>
      </c>
      <c r="H130" s="1">
        <f t="shared" si="8"/>
        <v>510</v>
      </c>
      <c r="K130" s="1">
        <f t="shared" si="13"/>
        <v>500.64</v>
      </c>
      <c r="L130" s="1">
        <v>501</v>
      </c>
      <c r="M130" s="1" t="b">
        <f t="shared" si="12"/>
        <v>1</v>
      </c>
      <c r="N130" s="1"/>
      <c r="O130" s="66">
        <v>10008</v>
      </c>
      <c r="P130" s="68" t="s">
        <v>123</v>
      </c>
      <c r="Q130" s="65">
        <v>480</v>
      </c>
    </row>
    <row r="131" spans="1:17" ht="15.75" customHeight="1" x14ac:dyDescent="0.25">
      <c r="A131" s="18">
        <v>10009</v>
      </c>
      <c r="B131" s="22" t="s">
        <v>124</v>
      </c>
      <c r="C131" s="21">
        <v>480</v>
      </c>
      <c r="D131" s="99">
        <f t="shared" si="9"/>
        <v>498.18</v>
      </c>
      <c r="E131" s="1">
        <f t="shared" si="7"/>
        <v>500</v>
      </c>
      <c r="F131" s="1"/>
      <c r="G131" s="99">
        <f t="shared" si="10"/>
        <v>480.24</v>
      </c>
      <c r="H131" s="1">
        <f t="shared" si="8"/>
        <v>490</v>
      </c>
      <c r="K131" s="1">
        <f t="shared" si="13"/>
        <v>479.78</v>
      </c>
      <c r="L131" s="1">
        <v>480</v>
      </c>
      <c r="M131" s="1" t="b">
        <f t="shared" si="12"/>
        <v>1</v>
      </c>
      <c r="N131" s="1"/>
      <c r="O131" s="66">
        <v>10009</v>
      </c>
      <c r="P131" s="68" t="s">
        <v>124</v>
      </c>
      <c r="Q131" s="65">
        <v>460</v>
      </c>
    </row>
    <row r="132" spans="1:17" ht="15.75" customHeight="1" x14ac:dyDescent="0.25">
      <c r="A132" s="18">
        <v>10010</v>
      </c>
      <c r="B132" s="22" t="s">
        <v>125</v>
      </c>
      <c r="C132" s="21">
        <v>876</v>
      </c>
      <c r="D132" s="99">
        <f t="shared" si="9"/>
        <v>909.71999999999991</v>
      </c>
      <c r="E132" s="1">
        <f t="shared" si="7"/>
        <v>910</v>
      </c>
      <c r="F132" s="1"/>
      <c r="G132" s="99">
        <f t="shared" si="10"/>
        <v>876.96</v>
      </c>
      <c r="H132" s="1">
        <f t="shared" si="8"/>
        <v>880</v>
      </c>
      <c r="K132" s="1">
        <f t="shared" si="13"/>
        <v>876.12</v>
      </c>
      <c r="L132" s="1">
        <v>876</v>
      </c>
      <c r="M132" s="1" t="b">
        <f t="shared" si="12"/>
        <v>1</v>
      </c>
      <c r="N132" s="1"/>
      <c r="O132" s="66">
        <v>10010</v>
      </c>
      <c r="P132" s="68" t="s">
        <v>125</v>
      </c>
      <c r="Q132" s="65">
        <v>840</v>
      </c>
    </row>
    <row r="133" spans="1:17" ht="15.75" customHeight="1" x14ac:dyDescent="0.25">
      <c r="A133" s="18">
        <v>10011</v>
      </c>
      <c r="B133" s="22" t="s">
        <v>126</v>
      </c>
      <c r="C133" s="21">
        <v>438</v>
      </c>
      <c r="D133" s="99">
        <f t="shared" si="9"/>
        <v>454.85999999999996</v>
      </c>
      <c r="E133" s="1">
        <f t="shared" si="7"/>
        <v>460</v>
      </c>
      <c r="F133" s="1"/>
      <c r="G133" s="99">
        <f t="shared" si="10"/>
        <v>438.48</v>
      </c>
      <c r="H133" s="1">
        <f t="shared" si="8"/>
        <v>440</v>
      </c>
      <c r="K133" s="1">
        <f t="shared" si="13"/>
        <v>438.06</v>
      </c>
      <c r="L133" s="1">
        <v>438</v>
      </c>
      <c r="M133" s="1" t="b">
        <f t="shared" si="12"/>
        <v>1</v>
      </c>
      <c r="N133" s="1"/>
      <c r="O133" s="66">
        <v>10011</v>
      </c>
      <c r="P133" s="68" t="s">
        <v>126</v>
      </c>
      <c r="Q133" s="65">
        <v>420</v>
      </c>
    </row>
    <row r="134" spans="1:17" ht="15.75" customHeight="1" x14ac:dyDescent="0.25">
      <c r="A134" s="18">
        <v>10012</v>
      </c>
      <c r="B134" s="22" t="s">
        <v>127</v>
      </c>
      <c r="C134" s="21">
        <v>313</v>
      </c>
      <c r="D134" s="99">
        <f t="shared" si="9"/>
        <v>324.89999999999998</v>
      </c>
      <c r="E134" s="1">
        <f t="shared" si="7"/>
        <v>330</v>
      </c>
      <c r="F134" s="1"/>
      <c r="G134" s="99">
        <f t="shared" si="10"/>
        <v>313.2</v>
      </c>
      <c r="H134" s="1">
        <f t="shared" si="8"/>
        <v>320</v>
      </c>
      <c r="K134" s="1">
        <f t="shared" si="13"/>
        <v>312.89999999999998</v>
      </c>
      <c r="L134" s="1">
        <v>313</v>
      </c>
      <c r="M134" s="1" t="b">
        <f t="shared" si="12"/>
        <v>1</v>
      </c>
      <c r="N134" s="1"/>
      <c r="O134" s="66">
        <v>10012</v>
      </c>
      <c r="P134" s="68" t="s">
        <v>127</v>
      </c>
      <c r="Q134" s="65">
        <v>300</v>
      </c>
    </row>
    <row r="135" spans="1:17" ht="15.75" customHeight="1" x14ac:dyDescent="0.25">
      <c r="A135" s="18">
        <v>10013</v>
      </c>
      <c r="B135" s="22" t="s">
        <v>128</v>
      </c>
      <c r="C135" s="21">
        <v>313</v>
      </c>
      <c r="D135" s="99">
        <f t="shared" si="9"/>
        <v>324.89999999999998</v>
      </c>
      <c r="E135" s="1">
        <f t="shared" si="7"/>
        <v>330</v>
      </c>
      <c r="F135" s="1"/>
      <c r="G135" s="99">
        <f t="shared" si="10"/>
        <v>313.2</v>
      </c>
      <c r="H135" s="1">
        <f t="shared" si="8"/>
        <v>320</v>
      </c>
      <c r="K135" s="1">
        <f t="shared" si="13"/>
        <v>312.89999999999998</v>
      </c>
      <c r="L135" s="1">
        <v>313</v>
      </c>
      <c r="M135" s="1" t="b">
        <f t="shared" si="12"/>
        <v>1</v>
      </c>
      <c r="N135" s="1"/>
      <c r="O135" s="66">
        <v>10013</v>
      </c>
      <c r="P135" s="68" t="s">
        <v>128</v>
      </c>
      <c r="Q135" s="65">
        <v>300</v>
      </c>
    </row>
    <row r="136" spans="1:17" ht="15.75" customHeight="1" x14ac:dyDescent="0.25">
      <c r="A136" s="18">
        <v>10015</v>
      </c>
      <c r="B136" s="22" t="s">
        <v>129</v>
      </c>
      <c r="C136" s="21">
        <v>323</v>
      </c>
      <c r="D136" s="99">
        <f t="shared" si="9"/>
        <v>335.72999999999996</v>
      </c>
      <c r="E136" s="1">
        <f t="shared" si="7"/>
        <v>340</v>
      </c>
      <c r="F136" s="1"/>
      <c r="G136" s="99">
        <f t="shared" si="10"/>
        <v>323.64</v>
      </c>
      <c r="H136" s="1">
        <f t="shared" si="8"/>
        <v>330</v>
      </c>
      <c r="K136" s="1">
        <f t="shared" si="13"/>
        <v>323.33</v>
      </c>
      <c r="L136" s="1">
        <v>323</v>
      </c>
      <c r="M136" s="1" t="b">
        <f t="shared" si="12"/>
        <v>1</v>
      </c>
      <c r="N136" s="1"/>
      <c r="O136" s="66">
        <v>10015</v>
      </c>
      <c r="P136" s="68" t="s">
        <v>129</v>
      </c>
      <c r="Q136" s="65">
        <v>310</v>
      </c>
    </row>
    <row r="137" spans="1:17" ht="15.75" customHeight="1" x14ac:dyDescent="0.25">
      <c r="A137" s="18">
        <v>10016</v>
      </c>
      <c r="B137" s="22" t="s">
        <v>130</v>
      </c>
      <c r="C137" s="21">
        <v>313</v>
      </c>
      <c r="D137" s="99">
        <f t="shared" si="9"/>
        <v>324.89999999999998</v>
      </c>
      <c r="E137" s="1">
        <f t="shared" si="7"/>
        <v>330</v>
      </c>
      <c r="F137" s="1"/>
      <c r="G137" s="99">
        <f t="shared" si="10"/>
        <v>313.2</v>
      </c>
      <c r="H137" s="1">
        <f t="shared" si="8"/>
        <v>320</v>
      </c>
      <c r="K137" s="1">
        <f t="shared" si="13"/>
        <v>312.89999999999998</v>
      </c>
      <c r="L137" s="1">
        <v>313</v>
      </c>
      <c r="M137" s="1" t="b">
        <f t="shared" si="12"/>
        <v>1</v>
      </c>
      <c r="N137" s="1"/>
      <c r="O137" s="66">
        <v>10016</v>
      </c>
      <c r="P137" s="68" t="s">
        <v>130</v>
      </c>
      <c r="Q137" s="65">
        <v>300</v>
      </c>
    </row>
    <row r="138" spans="1:17" ht="15.75" customHeight="1" x14ac:dyDescent="0.25">
      <c r="A138" s="18">
        <v>10017</v>
      </c>
      <c r="B138" s="22" t="s">
        <v>131</v>
      </c>
      <c r="C138" s="20">
        <v>1669</v>
      </c>
      <c r="D138" s="99">
        <f t="shared" si="9"/>
        <v>1732.8</v>
      </c>
      <c r="E138" s="1">
        <f t="shared" si="7"/>
        <v>1740</v>
      </c>
      <c r="F138" s="1"/>
      <c r="G138" s="99">
        <f t="shared" si="10"/>
        <v>1670.4</v>
      </c>
      <c r="H138" s="1">
        <f t="shared" si="8"/>
        <v>1680</v>
      </c>
      <c r="K138" s="1">
        <f t="shared" si="13"/>
        <v>1668.8</v>
      </c>
      <c r="L138" s="1">
        <v>1669</v>
      </c>
      <c r="M138" s="1" t="b">
        <f t="shared" si="12"/>
        <v>1</v>
      </c>
      <c r="N138" s="1"/>
      <c r="O138" s="66">
        <v>10017</v>
      </c>
      <c r="P138" s="68" t="s">
        <v>131</v>
      </c>
      <c r="Q138" s="65">
        <v>1600</v>
      </c>
    </row>
    <row r="139" spans="1:17" ht="15.75" customHeight="1" x14ac:dyDescent="0.25">
      <c r="A139" s="18">
        <v>10018</v>
      </c>
      <c r="B139" s="22" t="s">
        <v>132</v>
      </c>
      <c r="C139" s="20">
        <v>1210</v>
      </c>
      <c r="D139" s="99">
        <f t="shared" si="9"/>
        <v>1256.28</v>
      </c>
      <c r="E139" s="1">
        <f t="shared" si="7"/>
        <v>1260</v>
      </c>
      <c r="F139" s="1"/>
      <c r="G139" s="99">
        <f t="shared" si="10"/>
        <v>1211.04</v>
      </c>
      <c r="H139" s="1">
        <f t="shared" si="8"/>
        <v>1220</v>
      </c>
      <c r="K139" s="1">
        <f t="shared" si="13"/>
        <v>1209.8800000000001</v>
      </c>
      <c r="L139" s="1">
        <v>1210</v>
      </c>
      <c r="M139" s="1" t="b">
        <f t="shared" si="12"/>
        <v>1</v>
      </c>
      <c r="N139" s="1"/>
      <c r="O139" s="66">
        <v>10018</v>
      </c>
      <c r="P139" s="68" t="s">
        <v>132</v>
      </c>
      <c r="Q139" s="65">
        <v>1160</v>
      </c>
    </row>
    <row r="140" spans="1:17" ht="15.75" customHeight="1" x14ac:dyDescent="0.25">
      <c r="A140" s="23">
        <v>10019</v>
      </c>
      <c r="B140" s="26" t="s">
        <v>133</v>
      </c>
      <c r="C140" s="21">
        <v>240</v>
      </c>
      <c r="D140" s="99">
        <f t="shared" si="9"/>
        <v>249.09</v>
      </c>
      <c r="E140" s="1">
        <f t="shared" si="7"/>
        <v>250</v>
      </c>
      <c r="F140" s="1"/>
      <c r="G140" s="99">
        <f t="shared" si="10"/>
        <v>240.12</v>
      </c>
      <c r="H140" s="1">
        <f t="shared" si="8"/>
        <v>250</v>
      </c>
      <c r="K140" s="1">
        <f t="shared" si="13"/>
        <v>239.89</v>
      </c>
      <c r="L140" s="1">
        <v>240</v>
      </c>
      <c r="M140" s="1" t="b">
        <f t="shared" si="12"/>
        <v>1</v>
      </c>
      <c r="N140" s="1"/>
      <c r="O140" s="69">
        <v>10019</v>
      </c>
      <c r="P140" s="71" t="s">
        <v>133</v>
      </c>
      <c r="Q140" s="65">
        <v>230</v>
      </c>
    </row>
    <row r="141" spans="1:17" ht="15.75" customHeight="1" x14ac:dyDescent="0.25">
      <c r="A141" s="23">
        <v>10020</v>
      </c>
      <c r="B141" s="26" t="s">
        <v>134</v>
      </c>
      <c r="C141" s="21">
        <v>313</v>
      </c>
      <c r="D141" s="99">
        <f t="shared" si="9"/>
        <v>324.89999999999998</v>
      </c>
      <c r="E141" s="1">
        <f t="shared" si="7"/>
        <v>330</v>
      </c>
      <c r="F141" s="1"/>
      <c r="G141" s="99">
        <f t="shared" si="10"/>
        <v>313.2</v>
      </c>
      <c r="H141" s="1">
        <f t="shared" si="8"/>
        <v>320</v>
      </c>
      <c r="K141" s="1">
        <f t="shared" si="13"/>
        <v>312.89999999999998</v>
      </c>
      <c r="L141" s="1">
        <v>313</v>
      </c>
      <c r="M141" s="1" t="b">
        <f t="shared" si="12"/>
        <v>1</v>
      </c>
      <c r="N141" s="1"/>
      <c r="O141" s="69">
        <v>10020</v>
      </c>
      <c r="P141" s="71" t="s">
        <v>134</v>
      </c>
      <c r="Q141" s="65">
        <v>300</v>
      </c>
    </row>
    <row r="142" spans="1:17" ht="15.75" customHeight="1" x14ac:dyDescent="0.25">
      <c r="A142" s="18">
        <v>10021</v>
      </c>
      <c r="B142" s="22" t="s">
        <v>135</v>
      </c>
      <c r="C142" s="21">
        <v>407</v>
      </c>
      <c r="D142" s="99">
        <f t="shared" si="9"/>
        <v>422.37</v>
      </c>
      <c r="E142" s="1">
        <f t="shared" si="7"/>
        <v>430</v>
      </c>
      <c r="F142" s="1"/>
      <c r="G142" s="99">
        <f t="shared" si="10"/>
        <v>407.16</v>
      </c>
      <c r="H142" s="1">
        <f t="shared" si="8"/>
        <v>410</v>
      </c>
      <c r="K142" s="1">
        <f t="shared" si="13"/>
        <v>406.77</v>
      </c>
      <c r="L142" s="1">
        <v>407</v>
      </c>
      <c r="M142" s="1" t="b">
        <f t="shared" si="12"/>
        <v>1</v>
      </c>
      <c r="N142" s="1"/>
      <c r="O142" s="66">
        <v>10021</v>
      </c>
      <c r="P142" s="68" t="s">
        <v>135</v>
      </c>
      <c r="Q142" s="65">
        <v>390</v>
      </c>
    </row>
    <row r="143" spans="1:17" ht="15.75" customHeight="1" x14ac:dyDescent="0.25">
      <c r="A143" s="18">
        <v>10022</v>
      </c>
      <c r="B143" s="22" t="s">
        <v>136</v>
      </c>
      <c r="C143" s="21">
        <v>407</v>
      </c>
      <c r="D143" s="99">
        <f t="shared" si="9"/>
        <v>422.37</v>
      </c>
      <c r="E143" s="1">
        <f t="shared" ref="E143:E206" si="14">ROUNDUP(D143,-1)</f>
        <v>430</v>
      </c>
      <c r="F143" s="1"/>
      <c r="G143" s="99">
        <f t="shared" si="10"/>
        <v>407.16</v>
      </c>
      <c r="H143" s="1">
        <f t="shared" ref="H143:H206" si="15">ROUNDUP(G143,-1)</f>
        <v>410</v>
      </c>
      <c r="K143" s="1">
        <f t="shared" si="13"/>
        <v>406.77</v>
      </c>
      <c r="L143" s="1">
        <v>407</v>
      </c>
      <c r="M143" s="1" t="b">
        <f t="shared" si="12"/>
        <v>1</v>
      </c>
      <c r="N143" s="1"/>
      <c r="O143" s="66">
        <v>10022</v>
      </c>
      <c r="P143" s="68" t="s">
        <v>136</v>
      </c>
      <c r="Q143" s="65">
        <v>390</v>
      </c>
    </row>
    <row r="144" spans="1:17" ht="15.75" customHeight="1" x14ac:dyDescent="0.25">
      <c r="A144" s="18">
        <v>10023</v>
      </c>
      <c r="B144" s="22" t="s">
        <v>137</v>
      </c>
      <c r="C144" s="21">
        <v>407</v>
      </c>
      <c r="D144" s="99">
        <f t="shared" ref="D144:D207" si="16">Q144*1.083</f>
        <v>422.37</v>
      </c>
      <c r="E144" s="1">
        <f t="shared" si="14"/>
        <v>430</v>
      </c>
      <c r="F144" s="1"/>
      <c r="G144" s="99">
        <f t="shared" ref="G144:G207" si="17">Q144*1.044</f>
        <v>407.16</v>
      </c>
      <c r="H144" s="1">
        <f t="shared" si="15"/>
        <v>410</v>
      </c>
      <c r="K144" s="1">
        <f t="shared" ref="K144:K207" si="18">Q144*4.3/100+Q144</f>
        <v>406.77</v>
      </c>
      <c r="L144" s="1">
        <v>407</v>
      </c>
      <c r="M144" s="1" t="b">
        <f t="shared" ref="M144:M207" si="19">L144=C144</f>
        <v>1</v>
      </c>
      <c r="N144" s="1"/>
      <c r="O144" s="66">
        <v>10023</v>
      </c>
      <c r="P144" s="68" t="s">
        <v>137</v>
      </c>
      <c r="Q144" s="65">
        <v>390</v>
      </c>
    </row>
    <row r="145" spans="1:17" ht="15.75" customHeight="1" x14ac:dyDescent="0.25">
      <c r="A145" s="18">
        <v>10024</v>
      </c>
      <c r="B145" s="22" t="s">
        <v>138</v>
      </c>
      <c r="C145" s="20">
        <v>1460</v>
      </c>
      <c r="D145" s="99">
        <f t="shared" si="16"/>
        <v>1516.2</v>
      </c>
      <c r="E145" s="1">
        <f t="shared" si="14"/>
        <v>1520</v>
      </c>
      <c r="F145" s="1"/>
      <c r="G145" s="99">
        <f t="shared" si="17"/>
        <v>1461.6000000000001</v>
      </c>
      <c r="H145" s="1">
        <f t="shared" si="15"/>
        <v>1470</v>
      </c>
      <c r="K145" s="1">
        <f t="shared" si="18"/>
        <v>1460.2</v>
      </c>
      <c r="L145" s="1">
        <v>1460</v>
      </c>
      <c r="M145" s="1" t="b">
        <f t="shared" si="19"/>
        <v>1</v>
      </c>
      <c r="N145" s="1"/>
      <c r="O145" s="66">
        <v>10024</v>
      </c>
      <c r="P145" s="68" t="s">
        <v>138</v>
      </c>
      <c r="Q145" s="65">
        <v>1400</v>
      </c>
    </row>
    <row r="146" spans="1:17" ht="15.75" customHeight="1" x14ac:dyDescent="0.25">
      <c r="A146" s="18">
        <v>10025</v>
      </c>
      <c r="B146" s="22" t="s">
        <v>139</v>
      </c>
      <c r="C146" s="21">
        <v>793</v>
      </c>
      <c r="D146" s="99">
        <f t="shared" si="16"/>
        <v>823.07999999999993</v>
      </c>
      <c r="E146" s="1">
        <f t="shared" si="14"/>
        <v>830</v>
      </c>
      <c r="F146" s="1"/>
      <c r="G146" s="99">
        <f t="shared" si="17"/>
        <v>793.44</v>
      </c>
      <c r="H146" s="1">
        <f t="shared" si="15"/>
        <v>800</v>
      </c>
      <c r="K146" s="1">
        <f t="shared" si="18"/>
        <v>792.68</v>
      </c>
      <c r="L146" s="1">
        <v>793</v>
      </c>
      <c r="M146" s="1" t="b">
        <f t="shared" si="19"/>
        <v>1</v>
      </c>
      <c r="N146" s="1"/>
      <c r="O146" s="66">
        <v>10025</v>
      </c>
      <c r="P146" s="68" t="s">
        <v>139</v>
      </c>
      <c r="Q146" s="65">
        <v>760</v>
      </c>
    </row>
    <row r="147" spans="1:17" ht="15.75" customHeight="1" x14ac:dyDescent="0.25">
      <c r="A147" s="18">
        <v>10026</v>
      </c>
      <c r="B147" s="22" t="s">
        <v>140</v>
      </c>
      <c r="C147" s="21">
        <v>730</v>
      </c>
      <c r="D147" s="99">
        <f t="shared" si="16"/>
        <v>758.1</v>
      </c>
      <c r="E147" s="1">
        <f t="shared" si="14"/>
        <v>760</v>
      </c>
      <c r="F147" s="1"/>
      <c r="G147" s="99">
        <f t="shared" si="17"/>
        <v>730.80000000000007</v>
      </c>
      <c r="H147" s="1">
        <f t="shared" si="15"/>
        <v>740</v>
      </c>
      <c r="K147" s="1">
        <f t="shared" si="18"/>
        <v>730.1</v>
      </c>
      <c r="L147" s="1">
        <v>730</v>
      </c>
      <c r="M147" s="1" t="b">
        <f t="shared" si="19"/>
        <v>1</v>
      </c>
      <c r="N147" s="1"/>
      <c r="O147" s="66">
        <v>10026</v>
      </c>
      <c r="P147" s="68" t="s">
        <v>140</v>
      </c>
      <c r="Q147" s="65">
        <v>700</v>
      </c>
    </row>
    <row r="148" spans="1:17" ht="15.75" customHeight="1" x14ac:dyDescent="0.25">
      <c r="A148" s="18">
        <v>10027</v>
      </c>
      <c r="B148" s="22" t="s">
        <v>141</v>
      </c>
      <c r="C148" s="21">
        <v>657</v>
      </c>
      <c r="D148" s="99">
        <f t="shared" si="16"/>
        <v>682.29</v>
      </c>
      <c r="E148" s="1">
        <f t="shared" si="14"/>
        <v>690</v>
      </c>
      <c r="F148" s="1"/>
      <c r="G148" s="99">
        <f t="shared" si="17"/>
        <v>657.72</v>
      </c>
      <c r="H148" s="1">
        <f t="shared" si="15"/>
        <v>660</v>
      </c>
      <c r="K148" s="1">
        <f t="shared" si="18"/>
        <v>657.09</v>
      </c>
      <c r="L148" s="1">
        <v>657</v>
      </c>
      <c r="M148" s="1" t="b">
        <f t="shared" si="19"/>
        <v>1</v>
      </c>
      <c r="N148" s="1"/>
      <c r="O148" s="66">
        <v>10027</v>
      </c>
      <c r="P148" s="68" t="s">
        <v>141</v>
      </c>
      <c r="Q148" s="65">
        <v>630</v>
      </c>
    </row>
    <row r="149" spans="1:17" ht="15.75" customHeight="1" x14ac:dyDescent="0.25">
      <c r="A149" s="18">
        <v>10028</v>
      </c>
      <c r="B149" s="27" t="s">
        <v>142</v>
      </c>
      <c r="C149" s="20">
        <v>2086</v>
      </c>
      <c r="D149" s="99">
        <f t="shared" si="16"/>
        <v>2166</v>
      </c>
      <c r="E149" s="1">
        <f t="shared" si="14"/>
        <v>2170</v>
      </c>
      <c r="F149" s="1"/>
      <c r="G149" s="99">
        <f t="shared" si="17"/>
        <v>2088</v>
      </c>
      <c r="H149" s="1">
        <f t="shared" si="15"/>
        <v>2090</v>
      </c>
      <c r="K149" s="1">
        <f t="shared" si="18"/>
        <v>2086</v>
      </c>
      <c r="L149" s="1">
        <v>2086</v>
      </c>
      <c r="M149" s="1" t="b">
        <f t="shared" si="19"/>
        <v>1</v>
      </c>
      <c r="N149" s="1"/>
      <c r="O149" s="66">
        <v>10028</v>
      </c>
      <c r="P149" s="72" t="s">
        <v>142</v>
      </c>
      <c r="Q149" s="65">
        <v>2000</v>
      </c>
    </row>
    <row r="150" spans="1:17" ht="15.75" customHeight="1" x14ac:dyDescent="0.25">
      <c r="A150" s="18">
        <v>10029</v>
      </c>
      <c r="B150" s="28" t="s">
        <v>143</v>
      </c>
      <c r="C150" s="21">
        <v>250</v>
      </c>
      <c r="D150" s="99">
        <f t="shared" si="16"/>
        <v>259.92</v>
      </c>
      <c r="E150" s="1">
        <f t="shared" si="14"/>
        <v>260</v>
      </c>
      <c r="F150" s="1"/>
      <c r="G150" s="99">
        <f t="shared" si="17"/>
        <v>250.56</v>
      </c>
      <c r="H150" s="1">
        <f t="shared" si="15"/>
        <v>260</v>
      </c>
      <c r="K150" s="1">
        <f t="shared" si="18"/>
        <v>250.32</v>
      </c>
      <c r="L150" s="1">
        <f>ROUNDUP(C150,-1)</f>
        <v>250</v>
      </c>
      <c r="M150" s="1" t="b">
        <f t="shared" si="19"/>
        <v>1</v>
      </c>
      <c r="N150" s="1"/>
      <c r="O150" s="66">
        <v>10029</v>
      </c>
      <c r="P150" s="73" t="s">
        <v>143</v>
      </c>
      <c r="Q150" s="65">
        <v>240</v>
      </c>
    </row>
    <row r="151" spans="1:17" x14ac:dyDescent="0.25">
      <c r="A151" s="15" t="s">
        <v>144</v>
      </c>
      <c r="B151" s="16"/>
      <c r="C151" s="21"/>
      <c r="D151" s="99">
        <f t="shared" si="16"/>
        <v>0</v>
      </c>
      <c r="E151" s="1">
        <f t="shared" si="14"/>
        <v>0</v>
      </c>
      <c r="F151" s="1"/>
      <c r="G151" s="99">
        <f t="shared" si="17"/>
        <v>0</v>
      </c>
      <c r="H151" s="1">
        <f t="shared" si="15"/>
        <v>0</v>
      </c>
      <c r="N151" s="1"/>
      <c r="O151" s="236" t="s">
        <v>144</v>
      </c>
      <c r="P151" s="237"/>
      <c r="Q151" s="65"/>
    </row>
    <row r="152" spans="1:17" ht="15.75" customHeight="1" x14ac:dyDescent="0.25">
      <c r="A152" s="18">
        <v>17001</v>
      </c>
      <c r="B152" s="22" t="s">
        <v>145</v>
      </c>
      <c r="C152" s="20">
        <v>1356</v>
      </c>
      <c r="D152" s="99">
        <f t="shared" si="16"/>
        <v>1407.8999999999999</v>
      </c>
      <c r="E152" s="1">
        <f t="shared" si="14"/>
        <v>1410</v>
      </c>
      <c r="F152" s="1"/>
      <c r="G152" s="99">
        <f t="shared" si="17"/>
        <v>1357.2</v>
      </c>
      <c r="H152" s="1">
        <f t="shared" si="15"/>
        <v>1360</v>
      </c>
      <c r="K152" s="1">
        <f t="shared" si="18"/>
        <v>1355.9</v>
      </c>
      <c r="L152" s="1">
        <f>ROUNDUP(C152,-0.1)</f>
        <v>1356</v>
      </c>
      <c r="M152" s="1" t="b">
        <f t="shared" si="19"/>
        <v>1</v>
      </c>
      <c r="N152" s="1"/>
      <c r="O152" s="66">
        <v>17001</v>
      </c>
      <c r="P152" s="68" t="s">
        <v>145</v>
      </c>
      <c r="Q152" s="65">
        <v>1300</v>
      </c>
    </row>
    <row r="153" spans="1:17" ht="15.75" customHeight="1" x14ac:dyDescent="0.25">
      <c r="A153" s="18">
        <v>17002</v>
      </c>
      <c r="B153" s="22" t="s">
        <v>146</v>
      </c>
      <c r="C153" s="20">
        <v>1033</v>
      </c>
      <c r="D153" s="99">
        <f t="shared" si="16"/>
        <v>1072.17</v>
      </c>
      <c r="E153" s="1">
        <f t="shared" si="14"/>
        <v>1080</v>
      </c>
      <c r="F153" s="1"/>
      <c r="G153" s="99">
        <f t="shared" si="17"/>
        <v>1033.56</v>
      </c>
      <c r="H153" s="1">
        <f t="shared" si="15"/>
        <v>1040</v>
      </c>
      <c r="K153" s="1">
        <f t="shared" si="18"/>
        <v>1032.57</v>
      </c>
      <c r="L153" s="1">
        <f t="shared" ref="L153:L216" si="20">ROUNDUP(C153,-0.1)</f>
        <v>1033</v>
      </c>
      <c r="M153" s="1" t="b">
        <f t="shared" si="19"/>
        <v>1</v>
      </c>
      <c r="N153" s="1"/>
      <c r="O153" s="66">
        <v>17002</v>
      </c>
      <c r="P153" s="68" t="s">
        <v>146</v>
      </c>
      <c r="Q153" s="65">
        <v>990</v>
      </c>
    </row>
    <row r="154" spans="1:17" ht="15.75" customHeight="1" x14ac:dyDescent="0.25">
      <c r="A154" s="18">
        <v>17025</v>
      </c>
      <c r="B154" s="22" t="s">
        <v>147</v>
      </c>
      <c r="C154" s="21">
        <v>772</v>
      </c>
      <c r="D154" s="99">
        <f t="shared" si="16"/>
        <v>801.42</v>
      </c>
      <c r="E154" s="1">
        <f t="shared" si="14"/>
        <v>810</v>
      </c>
      <c r="F154" s="1"/>
      <c r="G154" s="99">
        <f t="shared" si="17"/>
        <v>772.56000000000006</v>
      </c>
      <c r="H154" s="1">
        <f t="shared" si="15"/>
        <v>780</v>
      </c>
      <c r="K154" s="1">
        <f t="shared" si="18"/>
        <v>771.82</v>
      </c>
      <c r="L154" s="1">
        <f t="shared" si="20"/>
        <v>772</v>
      </c>
      <c r="M154" s="1" t="b">
        <f t="shared" si="19"/>
        <v>1</v>
      </c>
      <c r="N154" s="1"/>
      <c r="O154" s="66">
        <v>17025</v>
      </c>
      <c r="P154" s="68" t="s">
        <v>147</v>
      </c>
      <c r="Q154" s="65">
        <v>740</v>
      </c>
    </row>
    <row r="155" spans="1:17" ht="15.75" customHeight="1" x14ac:dyDescent="0.25">
      <c r="A155" s="18">
        <v>17026</v>
      </c>
      <c r="B155" s="22" t="s">
        <v>148</v>
      </c>
      <c r="C155" s="21">
        <v>553</v>
      </c>
      <c r="D155" s="99">
        <f t="shared" si="16"/>
        <v>573.99</v>
      </c>
      <c r="E155" s="1">
        <f t="shared" si="14"/>
        <v>580</v>
      </c>
      <c r="F155" s="1"/>
      <c r="G155" s="99">
        <f t="shared" si="17"/>
        <v>553.32000000000005</v>
      </c>
      <c r="H155" s="1">
        <f t="shared" si="15"/>
        <v>560</v>
      </c>
      <c r="K155" s="1">
        <f t="shared" si="18"/>
        <v>552.79</v>
      </c>
      <c r="L155" s="1">
        <f t="shared" si="20"/>
        <v>553</v>
      </c>
      <c r="M155" s="1" t="b">
        <f t="shared" si="19"/>
        <v>1</v>
      </c>
      <c r="N155" s="1"/>
      <c r="O155" s="66">
        <v>17026</v>
      </c>
      <c r="P155" s="68" t="s">
        <v>148</v>
      </c>
      <c r="Q155" s="65">
        <v>530</v>
      </c>
    </row>
    <row r="156" spans="1:17" ht="15.75" customHeight="1" x14ac:dyDescent="0.25">
      <c r="A156" s="18">
        <v>17003</v>
      </c>
      <c r="B156" s="22" t="s">
        <v>149</v>
      </c>
      <c r="C156" s="21">
        <v>678</v>
      </c>
      <c r="D156" s="99">
        <f t="shared" si="16"/>
        <v>703.94999999999993</v>
      </c>
      <c r="E156" s="1">
        <f t="shared" si="14"/>
        <v>710</v>
      </c>
      <c r="F156" s="1"/>
      <c r="G156" s="99">
        <f t="shared" si="17"/>
        <v>678.6</v>
      </c>
      <c r="H156" s="1">
        <f t="shared" si="15"/>
        <v>680</v>
      </c>
      <c r="K156" s="1">
        <f t="shared" si="18"/>
        <v>677.95</v>
      </c>
      <c r="L156" s="1">
        <f t="shared" si="20"/>
        <v>678</v>
      </c>
      <c r="M156" s="1" t="b">
        <f t="shared" si="19"/>
        <v>1</v>
      </c>
      <c r="N156" s="1"/>
      <c r="O156" s="66">
        <v>17003</v>
      </c>
      <c r="P156" s="68" t="s">
        <v>149</v>
      </c>
      <c r="Q156" s="65">
        <v>650</v>
      </c>
    </row>
    <row r="157" spans="1:17" ht="15.75" customHeight="1" x14ac:dyDescent="0.25">
      <c r="A157" s="18">
        <v>17004</v>
      </c>
      <c r="B157" s="22" t="s">
        <v>150</v>
      </c>
      <c r="C157" s="21">
        <v>980</v>
      </c>
      <c r="D157" s="99">
        <f t="shared" si="16"/>
        <v>1018.02</v>
      </c>
      <c r="E157" s="1">
        <f t="shared" si="14"/>
        <v>1020</v>
      </c>
      <c r="F157" s="1"/>
      <c r="G157" s="99">
        <f t="shared" si="17"/>
        <v>981.36</v>
      </c>
      <c r="H157" s="1">
        <f t="shared" si="15"/>
        <v>990</v>
      </c>
      <c r="K157" s="1">
        <f t="shared" si="18"/>
        <v>980.42</v>
      </c>
      <c r="L157" s="1">
        <f t="shared" si="20"/>
        <v>980</v>
      </c>
      <c r="M157" s="1" t="b">
        <f t="shared" si="19"/>
        <v>1</v>
      </c>
      <c r="N157" s="1"/>
      <c r="O157" s="66">
        <v>17004</v>
      </c>
      <c r="P157" s="68" t="s">
        <v>150</v>
      </c>
      <c r="Q157" s="65">
        <v>940</v>
      </c>
    </row>
    <row r="158" spans="1:17" ht="15.75" customHeight="1" x14ac:dyDescent="0.25">
      <c r="A158" s="18">
        <v>17005</v>
      </c>
      <c r="B158" s="22" t="s">
        <v>151</v>
      </c>
      <c r="C158" s="20">
        <v>2461</v>
      </c>
      <c r="D158" s="99">
        <f t="shared" si="16"/>
        <v>2555.88</v>
      </c>
      <c r="E158" s="1">
        <f t="shared" si="14"/>
        <v>2560</v>
      </c>
      <c r="F158" s="1"/>
      <c r="G158" s="99">
        <f t="shared" si="17"/>
        <v>2463.84</v>
      </c>
      <c r="H158" s="1">
        <f t="shared" si="15"/>
        <v>2470</v>
      </c>
      <c r="K158" s="1">
        <f t="shared" si="18"/>
        <v>2461.48</v>
      </c>
      <c r="L158" s="1">
        <f t="shared" si="20"/>
        <v>2461</v>
      </c>
      <c r="M158" s="1" t="b">
        <f t="shared" si="19"/>
        <v>1</v>
      </c>
      <c r="N158" s="1"/>
      <c r="O158" s="66">
        <v>17005</v>
      </c>
      <c r="P158" s="68" t="s">
        <v>151</v>
      </c>
      <c r="Q158" s="65">
        <v>2360</v>
      </c>
    </row>
    <row r="159" spans="1:17" ht="15.75" customHeight="1" x14ac:dyDescent="0.25">
      <c r="A159" s="18">
        <v>17006</v>
      </c>
      <c r="B159" s="22" t="s">
        <v>152</v>
      </c>
      <c r="C159" s="20">
        <v>2608</v>
      </c>
      <c r="D159" s="99">
        <f t="shared" si="16"/>
        <v>2707.5</v>
      </c>
      <c r="E159" s="1">
        <f t="shared" si="14"/>
        <v>2710</v>
      </c>
      <c r="F159" s="1"/>
      <c r="G159" s="99">
        <f t="shared" si="17"/>
        <v>2610</v>
      </c>
      <c r="H159" s="1">
        <f t="shared" si="15"/>
        <v>2610</v>
      </c>
      <c r="K159" s="1">
        <f t="shared" si="18"/>
        <v>2607.5</v>
      </c>
      <c r="L159" s="1">
        <f t="shared" si="20"/>
        <v>2608</v>
      </c>
      <c r="M159" s="1" t="b">
        <f t="shared" si="19"/>
        <v>1</v>
      </c>
      <c r="N159" s="1"/>
      <c r="O159" s="66">
        <v>17006</v>
      </c>
      <c r="P159" s="68" t="s">
        <v>152</v>
      </c>
      <c r="Q159" s="65">
        <v>2500</v>
      </c>
    </row>
    <row r="160" spans="1:17" ht="15.75" customHeight="1" x14ac:dyDescent="0.25">
      <c r="A160" s="18">
        <v>17007</v>
      </c>
      <c r="B160" s="22" t="s">
        <v>153</v>
      </c>
      <c r="C160" s="20">
        <v>3233</v>
      </c>
      <c r="D160" s="99">
        <f t="shared" si="16"/>
        <v>3357.2999999999997</v>
      </c>
      <c r="E160" s="1">
        <f t="shared" si="14"/>
        <v>3360</v>
      </c>
      <c r="F160" s="1"/>
      <c r="G160" s="99">
        <f t="shared" si="17"/>
        <v>3236.4</v>
      </c>
      <c r="H160" s="1">
        <f t="shared" si="15"/>
        <v>3240</v>
      </c>
      <c r="K160" s="1">
        <f t="shared" si="18"/>
        <v>3233.3</v>
      </c>
      <c r="L160" s="1">
        <f t="shared" si="20"/>
        <v>3233</v>
      </c>
      <c r="M160" s="1" t="b">
        <f t="shared" si="19"/>
        <v>1</v>
      </c>
      <c r="N160" s="1"/>
      <c r="O160" s="66">
        <v>17007</v>
      </c>
      <c r="P160" s="68" t="s">
        <v>153</v>
      </c>
      <c r="Q160" s="65">
        <v>3100</v>
      </c>
    </row>
    <row r="161" spans="1:17" ht="15.75" customHeight="1" x14ac:dyDescent="0.25">
      <c r="A161" s="18">
        <v>17008</v>
      </c>
      <c r="B161" s="22" t="s">
        <v>154</v>
      </c>
      <c r="C161" s="20">
        <v>3233</v>
      </c>
      <c r="D161" s="99">
        <f t="shared" si="16"/>
        <v>3357.2999999999997</v>
      </c>
      <c r="E161" s="1">
        <f t="shared" si="14"/>
        <v>3360</v>
      </c>
      <c r="F161" s="1"/>
      <c r="G161" s="99">
        <f t="shared" si="17"/>
        <v>3236.4</v>
      </c>
      <c r="H161" s="1">
        <f t="shared" si="15"/>
        <v>3240</v>
      </c>
      <c r="K161" s="1">
        <f t="shared" si="18"/>
        <v>3233.3</v>
      </c>
      <c r="L161" s="1">
        <f t="shared" si="20"/>
        <v>3233</v>
      </c>
      <c r="M161" s="1" t="b">
        <f t="shared" si="19"/>
        <v>1</v>
      </c>
      <c r="N161" s="1"/>
      <c r="O161" s="66">
        <v>17008</v>
      </c>
      <c r="P161" s="68" t="s">
        <v>154</v>
      </c>
      <c r="Q161" s="65">
        <v>3100</v>
      </c>
    </row>
    <row r="162" spans="1:17" ht="15.75" customHeight="1" x14ac:dyDescent="0.25">
      <c r="A162" s="18">
        <v>17009</v>
      </c>
      <c r="B162" s="22" t="s">
        <v>155</v>
      </c>
      <c r="C162" s="21">
        <v>730</v>
      </c>
      <c r="D162" s="99">
        <f t="shared" si="16"/>
        <v>758.1</v>
      </c>
      <c r="E162" s="1">
        <f t="shared" si="14"/>
        <v>760</v>
      </c>
      <c r="F162" s="1"/>
      <c r="G162" s="99">
        <f t="shared" si="17"/>
        <v>730.80000000000007</v>
      </c>
      <c r="H162" s="1">
        <f t="shared" si="15"/>
        <v>740</v>
      </c>
      <c r="K162" s="1">
        <f t="shared" si="18"/>
        <v>730.1</v>
      </c>
      <c r="L162" s="1">
        <f t="shared" si="20"/>
        <v>730</v>
      </c>
      <c r="M162" s="1" t="b">
        <f t="shared" si="19"/>
        <v>1</v>
      </c>
      <c r="N162" s="1"/>
      <c r="O162" s="66">
        <v>17009</v>
      </c>
      <c r="P162" s="68" t="s">
        <v>155</v>
      </c>
      <c r="Q162" s="65">
        <v>700</v>
      </c>
    </row>
    <row r="163" spans="1:17" ht="15.75" customHeight="1" x14ac:dyDescent="0.25">
      <c r="A163" s="18">
        <v>17010</v>
      </c>
      <c r="B163" s="22" t="s">
        <v>156</v>
      </c>
      <c r="C163" s="20">
        <v>1533</v>
      </c>
      <c r="D163" s="99">
        <f t="shared" si="16"/>
        <v>1592.01</v>
      </c>
      <c r="E163" s="1">
        <f t="shared" si="14"/>
        <v>1600</v>
      </c>
      <c r="F163" s="1"/>
      <c r="G163" s="99">
        <f t="shared" si="17"/>
        <v>1534.68</v>
      </c>
      <c r="H163" s="1">
        <f t="shared" si="15"/>
        <v>1540</v>
      </c>
      <c r="K163" s="1">
        <f t="shared" si="18"/>
        <v>1533.21</v>
      </c>
      <c r="L163" s="1">
        <f t="shared" si="20"/>
        <v>1533</v>
      </c>
      <c r="M163" s="1" t="b">
        <f t="shared" si="19"/>
        <v>1</v>
      </c>
      <c r="N163" s="1"/>
      <c r="O163" s="66">
        <v>17010</v>
      </c>
      <c r="P163" s="68" t="s">
        <v>156</v>
      </c>
      <c r="Q163" s="65">
        <v>1470</v>
      </c>
    </row>
    <row r="164" spans="1:17" ht="15.75" customHeight="1" x14ac:dyDescent="0.25">
      <c r="A164" s="18">
        <v>17011</v>
      </c>
      <c r="B164" s="22" t="s">
        <v>157</v>
      </c>
      <c r="C164" s="21">
        <v>313</v>
      </c>
      <c r="D164" s="99">
        <f t="shared" si="16"/>
        <v>324.89999999999998</v>
      </c>
      <c r="E164" s="1">
        <f t="shared" si="14"/>
        <v>330</v>
      </c>
      <c r="F164" s="1"/>
      <c r="G164" s="99">
        <f t="shared" si="17"/>
        <v>313.2</v>
      </c>
      <c r="H164" s="1">
        <f t="shared" si="15"/>
        <v>320</v>
      </c>
      <c r="K164" s="1">
        <f t="shared" si="18"/>
        <v>312.89999999999998</v>
      </c>
      <c r="L164" s="1">
        <f t="shared" si="20"/>
        <v>313</v>
      </c>
      <c r="M164" s="1" t="b">
        <f t="shared" si="19"/>
        <v>1</v>
      </c>
      <c r="N164" s="1"/>
      <c r="O164" s="66">
        <v>17011</v>
      </c>
      <c r="P164" s="68" t="s">
        <v>157</v>
      </c>
      <c r="Q164" s="65">
        <v>300</v>
      </c>
    </row>
    <row r="165" spans="1:17" ht="15.75" customHeight="1" x14ac:dyDescent="0.25">
      <c r="A165" s="18">
        <v>17012</v>
      </c>
      <c r="B165" s="22" t="s">
        <v>158</v>
      </c>
      <c r="C165" s="21">
        <v>730</v>
      </c>
      <c r="D165" s="99">
        <f t="shared" si="16"/>
        <v>758.1</v>
      </c>
      <c r="E165" s="1">
        <f t="shared" si="14"/>
        <v>760</v>
      </c>
      <c r="F165" s="1"/>
      <c r="G165" s="99">
        <f t="shared" si="17"/>
        <v>730.80000000000007</v>
      </c>
      <c r="H165" s="1">
        <f t="shared" si="15"/>
        <v>740</v>
      </c>
      <c r="K165" s="1">
        <f t="shared" si="18"/>
        <v>730.1</v>
      </c>
      <c r="L165" s="1">
        <f t="shared" si="20"/>
        <v>730</v>
      </c>
      <c r="M165" s="1" t="b">
        <f t="shared" si="19"/>
        <v>1</v>
      </c>
      <c r="N165" s="1"/>
      <c r="O165" s="66">
        <v>17012</v>
      </c>
      <c r="P165" s="68" t="s">
        <v>158</v>
      </c>
      <c r="Q165" s="65">
        <v>700</v>
      </c>
    </row>
    <row r="166" spans="1:17" ht="15.75" customHeight="1" x14ac:dyDescent="0.25">
      <c r="A166" s="18">
        <v>17013</v>
      </c>
      <c r="B166" s="22" t="s">
        <v>159</v>
      </c>
      <c r="C166" s="20">
        <v>1533</v>
      </c>
      <c r="D166" s="99">
        <f t="shared" si="16"/>
        <v>1592.01</v>
      </c>
      <c r="E166" s="1">
        <f t="shared" si="14"/>
        <v>1600</v>
      </c>
      <c r="F166" s="1"/>
      <c r="G166" s="99">
        <f t="shared" si="17"/>
        <v>1534.68</v>
      </c>
      <c r="H166" s="1">
        <f t="shared" si="15"/>
        <v>1540</v>
      </c>
      <c r="K166" s="1">
        <f t="shared" si="18"/>
        <v>1533.21</v>
      </c>
      <c r="L166" s="1">
        <f t="shared" si="20"/>
        <v>1533</v>
      </c>
      <c r="M166" s="1" t="b">
        <f t="shared" si="19"/>
        <v>1</v>
      </c>
      <c r="N166" s="1"/>
      <c r="O166" s="66">
        <v>17013</v>
      </c>
      <c r="P166" s="68" t="s">
        <v>159</v>
      </c>
      <c r="Q166" s="65">
        <v>1470</v>
      </c>
    </row>
    <row r="167" spans="1:17" ht="15.75" customHeight="1" x14ac:dyDescent="0.25">
      <c r="A167" s="18">
        <v>17014</v>
      </c>
      <c r="B167" s="22" t="s">
        <v>160</v>
      </c>
      <c r="C167" s="21">
        <v>897</v>
      </c>
      <c r="D167" s="99">
        <f t="shared" si="16"/>
        <v>931.38</v>
      </c>
      <c r="E167" s="1">
        <f t="shared" si="14"/>
        <v>940</v>
      </c>
      <c r="F167" s="1"/>
      <c r="G167" s="99">
        <f t="shared" si="17"/>
        <v>897.84</v>
      </c>
      <c r="H167" s="1">
        <f t="shared" si="15"/>
        <v>900</v>
      </c>
      <c r="K167" s="1">
        <f t="shared" si="18"/>
        <v>896.98</v>
      </c>
      <c r="L167" s="1">
        <f t="shared" si="20"/>
        <v>897</v>
      </c>
      <c r="M167" s="1" t="b">
        <f t="shared" si="19"/>
        <v>1</v>
      </c>
      <c r="N167" s="1"/>
      <c r="O167" s="66">
        <v>17014</v>
      </c>
      <c r="P167" s="68" t="s">
        <v>160</v>
      </c>
      <c r="Q167" s="65">
        <v>860</v>
      </c>
    </row>
    <row r="168" spans="1:17" ht="15.75" customHeight="1" x14ac:dyDescent="0.25">
      <c r="A168" s="18">
        <v>17015</v>
      </c>
      <c r="B168" s="22" t="s">
        <v>161</v>
      </c>
      <c r="C168" s="21">
        <v>657</v>
      </c>
      <c r="D168" s="99">
        <f t="shared" si="16"/>
        <v>682.29</v>
      </c>
      <c r="E168" s="1">
        <f t="shared" si="14"/>
        <v>690</v>
      </c>
      <c r="F168" s="1"/>
      <c r="G168" s="99">
        <f t="shared" si="17"/>
        <v>657.72</v>
      </c>
      <c r="H168" s="1">
        <f t="shared" si="15"/>
        <v>660</v>
      </c>
      <c r="K168" s="1">
        <f t="shared" si="18"/>
        <v>657.09</v>
      </c>
      <c r="L168" s="1">
        <f t="shared" si="20"/>
        <v>657</v>
      </c>
      <c r="M168" s="1" t="b">
        <f t="shared" si="19"/>
        <v>1</v>
      </c>
      <c r="N168" s="1"/>
      <c r="O168" s="66">
        <v>17015</v>
      </c>
      <c r="P168" s="68" t="s">
        <v>161</v>
      </c>
      <c r="Q168" s="65">
        <v>630</v>
      </c>
    </row>
    <row r="169" spans="1:17" ht="15.75" customHeight="1" x14ac:dyDescent="0.25">
      <c r="A169" s="18">
        <v>17016</v>
      </c>
      <c r="B169" s="22" t="s">
        <v>162</v>
      </c>
      <c r="C169" s="20">
        <v>1565</v>
      </c>
      <c r="D169" s="99">
        <f t="shared" si="16"/>
        <v>1624.5</v>
      </c>
      <c r="E169" s="1">
        <f t="shared" si="14"/>
        <v>1630</v>
      </c>
      <c r="F169" s="1"/>
      <c r="G169" s="99">
        <f t="shared" si="17"/>
        <v>1566</v>
      </c>
      <c r="H169" s="1">
        <f t="shared" si="15"/>
        <v>1570</v>
      </c>
      <c r="K169" s="1">
        <f t="shared" si="18"/>
        <v>1564.5</v>
      </c>
      <c r="L169" s="1">
        <f t="shared" si="20"/>
        <v>1565</v>
      </c>
      <c r="M169" s="1" t="b">
        <f t="shared" si="19"/>
        <v>1</v>
      </c>
      <c r="N169" s="1"/>
      <c r="O169" s="66">
        <v>17016</v>
      </c>
      <c r="P169" s="68" t="s">
        <v>162</v>
      </c>
      <c r="Q169" s="65">
        <v>1500</v>
      </c>
    </row>
    <row r="170" spans="1:17" ht="15.75" customHeight="1" x14ac:dyDescent="0.25">
      <c r="A170" s="18">
        <v>17017</v>
      </c>
      <c r="B170" s="22" t="s">
        <v>163</v>
      </c>
      <c r="C170" s="20">
        <v>1429</v>
      </c>
      <c r="D170" s="99">
        <f t="shared" si="16"/>
        <v>1483.71</v>
      </c>
      <c r="E170" s="1">
        <f t="shared" si="14"/>
        <v>1490</v>
      </c>
      <c r="F170" s="1"/>
      <c r="G170" s="99">
        <f t="shared" si="17"/>
        <v>1430.28</v>
      </c>
      <c r="H170" s="1">
        <f t="shared" si="15"/>
        <v>1440</v>
      </c>
      <c r="K170" s="1">
        <f t="shared" si="18"/>
        <v>1428.91</v>
      </c>
      <c r="L170" s="1">
        <f t="shared" si="20"/>
        <v>1429</v>
      </c>
      <c r="M170" s="1" t="b">
        <f t="shared" si="19"/>
        <v>1</v>
      </c>
      <c r="N170" s="1"/>
      <c r="O170" s="66">
        <v>17017</v>
      </c>
      <c r="P170" s="68" t="s">
        <v>163</v>
      </c>
      <c r="Q170" s="65">
        <v>1370</v>
      </c>
    </row>
    <row r="171" spans="1:17" ht="15.75" customHeight="1" x14ac:dyDescent="0.25">
      <c r="A171" s="18">
        <v>17018</v>
      </c>
      <c r="B171" s="22" t="s">
        <v>164</v>
      </c>
      <c r="C171" s="20">
        <v>1997</v>
      </c>
      <c r="D171" s="99">
        <f t="shared" si="16"/>
        <v>2073.9449999999997</v>
      </c>
      <c r="E171" s="1">
        <f t="shared" si="14"/>
        <v>2080</v>
      </c>
      <c r="F171" s="1"/>
      <c r="G171" s="99">
        <f t="shared" si="17"/>
        <v>1999.26</v>
      </c>
      <c r="H171" s="1">
        <f t="shared" si="15"/>
        <v>2000</v>
      </c>
      <c r="K171" s="1">
        <f t="shared" si="18"/>
        <v>1997.345</v>
      </c>
      <c r="L171" s="1">
        <f t="shared" si="20"/>
        <v>1997</v>
      </c>
      <c r="M171" s="1" t="b">
        <f t="shared" si="19"/>
        <v>1</v>
      </c>
      <c r="N171" s="1"/>
      <c r="O171" s="66">
        <v>17018</v>
      </c>
      <c r="P171" s="68" t="s">
        <v>164</v>
      </c>
      <c r="Q171" s="65">
        <v>1915</v>
      </c>
    </row>
    <row r="172" spans="1:17" ht="15.75" customHeight="1" x14ac:dyDescent="0.25">
      <c r="A172" s="18">
        <v>17019</v>
      </c>
      <c r="B172" s="22" t="s">
        <v>165</v>
      </c>
      <c r="C172" s="20">
        <v>1997</v>
      </c>
      <c r="D172" s="99">
        <f t="shared" si="16"/>
        <v>2073.9449999999997</v>
      </c>
      <c r="E172" s="1">
        <f t="shared" si="14"/>
        <v>2080</v>
      </c>
      <c r="F172" s="1"/>
      <c r="G172" s="99">
        <f t="shared" si="17"/>
        <v>1999.26</v>
      </c>
      <c r="H172" s="1">
        <f t="shared" si="15"/>
        <v>2000</v>
      </c>
      <c r="K172" s="1">
        <f t="shared" si="18"/>
        <v>1997.345</v>
      </c>
      <c r="L172" s="1">
        <f t="shared" si="20"/>
        <v>1997</v>
      </c>
      <c r="M172" s="1" t="b">
        <f t="shared" si="19"/>
        <v>1</v>
      </c>
      <c r="N172" s="1"/>
      <c r="O172" s="66">
        <v>17019</v>
      </c>
      <c r="P172" s="68" t="s">
        <v>165</v>
      </c>
      <c r="Q172" s="65">
        <v>1915</v>
      </c>
    </row>
    <row r="173" spans="1:17" ht="15.75" customHeight="1" x14ac:dyDescent="0.25">
      <c r="A173" s="18">
        <v>17021</v>
      </c>
      <c r="B173" s="22" t="s">
        <v>166</v>
      </c>
      <c r="C173" s="21">
        <v>615</v>
      </c>
      <c r="D173" s="99">
        <f t="shared" si="16"/>
        <v>638.97</v>
      </c>
      <c r="E173" s="1">
        <f t="shared" si="14"/>
        <v>640</v>
      </c>
      <c r="F173" s="1"/>
      <c r="G173" s="99">
        <f t="shared" si="17"/>
        <v>615.96</v>
      </c>
      <c r="H173" s="1">
        <f t="shared" si="15"/>
        <v>620</v>
      </c>
      <c r="K173" s="1">
        <f t="shared" si="18"/>
        <v>615.37</v>
      </c>
      <c r="L173" s="1">
        <f t="shared" si="20"/>
        <v>615</v>
      </c>
      <c r="M173" s="1" t="b">
        <f t="shared" si="19"/>
        <v>1</v>
      </c>
      <c r="N173" s="1"/>
      <c r="O173" s="66">
        <v>17021</v>
      </c>
      <c r="P173" s="68" t="s">
        <v>166</v>
      </c>
      <c r="Q173" s="65">
        <v>590</v>
      </c>
    </row>
    <row r="174" spans="1:17" ht="15.75" customHeight="1" x14ac:dyDescent="0.25">
      <c r="A174" s="18">
        <v>17022</v>
      </c>
      <c r="B174" s="22" t="s">
        <v>167</v>
      </c>
      <c r="C174" s="21">
        <v>522</v>
      </c>
      <c r="D174" s="99">
        <f t="shared" si="16"/>
        <v>541.5</v>
      </c>
      <c r="E174" s="1">
        <f t="shared" si="14"/>
        <v>550</v>
      </c>
      <c r="F174" s="1"/>
      <c r="G174" s="99">
        <f t="shared" si="17"/>
        <v>522</v>
      </c>
      <c r="H174" s="1">
        <f t="shared" si="15"/>
        <v>530</v>
      </c>
      <c r="K174" s="1">
        <f t="shared" si="18"/>
        <v>521.5</v>
      </c>
      <c r="L174" s="1">
        <f t="shared" si="20"/>
        <v>522</v>
      </c>
      <c r="M174" s="1" t="b">
        <f t="shared" si="19"/>
        <v>1</v>
      </c>
      <c r="N174" s="1"/>
      <c r="O174" s="66">
        <v>17022</v>
      </c>
      <c r="P174" s="68" t="s">
        <v>167</v>
      </c>
      <c r="Q174" s="65">
        <v>500</v>
      </c>
    </row>
    <row r="175" spans="1:17" ht="15.75" customHeight="1" x14ac:dyDescent="0.25">
      <c r="A175" s="18">
        <v>17023</v>
      </c>
      <c r="B175" s="22" t="s">
        <v>168</v>
      </c>
      <c r="C175" s="21">
        <v>511</v>
      </c>
      <c r="D175" s="99">
        <f t="shared" si="16"/>
        <v>530.66999999999996</v>
      </c>
      <c r="E175" s="1">
        <f t="shared" si="14"/>
        <v>540</v>
      </c>
      <c r="F175" s="1"/>
      <c r="G175" s="99">
        <f t="shared" si="17"/>
        <v>511.56</v>
      </c>
      <c r="H175" s="1">
        <f t="shared" si="15"/>
        <v>520</v>
      </c>
      <c r="K175" s="1">
        <f t="shared" si="18"/>
        <v>511.07</v>
      </c>
      <c r="L175" s="1">
        <f t="shared" si="20"/>
        <v>511</v>
      </c>
      <c r="M175" s="1" t="b">
        <f t="shared" si="19"/>
        <v>1</v>
      </c>
      <c r="N175" s="1"/>
      <c r="O175" s="66">
        <v>17023</v>
      </c>
      <c r="P175" s="68" t="s">
        <v>168</v>
      </c>
      <c r="Q175" s="65">
        <v>490</v>
      </c>
    </row>
    <row r="176" spans="1:17" ht="15.75" customHeight="1" x14ac:dyDescent="0.25">
      <c r="A176" s="18">
        <v>17024</v>
      </c>
      <c r="B176" s="22" t="s">
        <v>169</v>
      </c>
      <c r="C176" s="21">
        <v>678</v>
      </c>
      <c r="D176" s="99">
        <f t="shared" si="16"/>
        <v>703.94999999999993</v>
      </c>
      <c r="E176" s="1">
        <f t="shared" si="14"/>
        <v>710</v>
      </c>
      <c r="F176" s="1"/>
      <c r="G176" s="99">
        <f t="shared" si="17"/>
        <v>678.6</v>
      </c>
      <c r="H176" s="1">
        <f t="shared" si="15"/>
        <v>680</v>
      </c>
      <c r="K176" s="1">
        <f t="shared" si="18"/>
        <v>677.95</v>
      </c>
      <c r="L176" s="1">
        <f t="shared" si="20"/>
        <v>678</v>
      </c>
      <c r="M176" s="1" t="b">
        <f t="shared" si="19"/>
        <v>1</v>
      </c>
      <c r="N176" s="1"/>
      <c r="O176" s="66">
        <v>17024</v>
      </c>
      <c r="P176" s="68" t="s">
        <v>169</v>
      </c>
      <c r="Q176" s="65">
        <v>650</v>
      </c>
    </row>
    <row r="177" spans="1:17" ht="15.75" customHeight="1" x14ac:dyDescent="0.25">
      <c r="A177" s="18">
        <v>17027</v>
      </c>
      <c r="B177" s="22" t="s">
        <v>170</v>
      </c>
      <c r="C177" s="20">
        <v>1293</v>
      </c>
      <c r="D177" s="99">
        <f t="shared" si="16"/>
        <v>1342.9199999999998</v>
      </c>
      <c r="E177" s="1">
        <f t="shared" si="14"/>
        <v>1350</v>
      </c>
      <c r="F177" s="1"/>
      <c r="G177" s="99">
        <f t="shared" si="17"/>
        <v>1294.56</v>
      </c>
      <c r="H177" s="1">
        <f t="shared" si="15"/>
        <v>1300</v>
      </c>
      <c r="K177" s="1">
        <f t="shared" si="18"/>
        <v>1293.32</v>
      </c>
      <c r="L177" s="1">
        <f t="shared" si="20"/>
        <v>1293</v>
      </c>
      <c r="M177" s="1" t="b">
        <f t="shared" si="19"/>
        <v>1</v>
      </c>
      <c r="N177" s="1"/>
      <c r="O177" s="66">
        <v>17027</v>
      </c>
      <c r="P177" s="68" t="s">
        <v>170</v>
      </c>
      <c r="Q177" s="65">
        <v>1240</v>
      </c>
    </row>
    <row r="178" spans="1:17" ht="15.75" customHeight="1" x14ac:dyDescent="0.25">
      <c r="A178" s="18">
        <v>17028</v>
      </c>
      <c r="B178" s="22" t="s">
        <v>171</v>
      </c>
      <c r="C178" s="21">
        <v>490</v>
      </c>
      <c r="D178" s="99">
        <f t="shared" si="16"/>
        <v>509.01</v>
      </c>
      <c r="E178" s="1">
        <f t="shared" si="14"/>
        <v>510</v>
      </c>
      <c r="F178" s="1"/>
      <c r="G178" s="99">
        <f t="shared" si="17"/>
        <v>490.68</v>
      </c>
      <c r="H178" s="1">
        <f t="shared" si="15"/>
        <v>500</v>
      </c>
      <c r="K178" s="1">
        <f t="shared" si="18"/>
        <v>490.21</v>
      </c>
      <c r="L178" s="1">
        <f t="shared" si="20"/>
        <v>490</v>
      </c>
      <c r="M178" s="1" t="b">
        <f t="shared" si="19"/>
        <v>1</v>
      </c>
      <c r="N178" s="1"/>
      <c r="O178" s="66">
        <v>17028</v>
      </c>
      <c r="P178" s="68" t="s">
        <v>171</v>
      </c>
      <c r="Q178" s="65">
        <v>470</v>
      </c>
    </row>
    <row r="179" spans="1:17" ht="15.75" customHeight="1" x14ac:dyDescent="0.25">
      <c r="A179" s="18">
        <v>17029</v>
      </c>
      <c r="B179" s="22" t="s">
        <v>172</v>
      </c>
      <c r="C179" s="21">
        <v>991</v>
      </c>
      <c r="D179" s="99">
        <f t="shared" si="16"/>
        <v>1028.8499999999999</v>
      </c>
      <c r="E179" s="1">
        <f t="shared" si="14"/>
        <v>1030</v>
      </c>
      <c r="F179" s="1"/>
      <c r="G179" s="99">
        <f t="shared" si="17"/>
        <v>991.80000000000007</v>
      </c>
      <c r="H179" s="1">
        <f t="shared" si="15"/>
        <v>1000</v>
      </c>
      <c r="K179" s="1">
        <f t="shared" si="18"/>
        <v>990.85</v>
      </c>
      <c r="L179" s="1">
        <f t="shared" si="20"/>
        <v>991</v>
      </c>
      <c r="M179" s="1" t="b">
        <f t="shared" si="19"/>
        <v>1</v>
      </c>
      <c r="N179" s="1"/>
      <c r="O179" s="66">
        <v>17029</v>
      </c>
      <c r="P179" s="68" t="s">
        <v>172</v>
      </c>
      <c r="Q179" s="65">
        <v>950</v>
      </c>
    </row>
    <row r="180" spans="1:17" x14ac:dyDescent="0.25">
      <c r="A180" s="24" t="s">
        <v>173</v>
      </c>
      <c r="B180" s="25"/>
      <c r="C180" s="21"/>
      <c r="D180" s="99">
        <f t="shared" si="16"/>
        <v>0</v>
      </c>
      <c r="E180" s="1">
        <f t="shared" si="14"/>
        <v>0</v>
      </c>
      <c r="F180" s="1"/>
      <c r="G180" s="99">
        <f t="shared" si="17"/>
        <v>0</v>
      </c>
      <c r="H180" s="1">
        <f t="shared" si="15"/>
        <v>0</v>
      </c>
      <c r="N180" s="1"/>
      <c r="O180" s="70" t="s">
        <v>173</v>
      </c>
      <c r="P180" s="71"/>
      <c r="Q180" s="65"/>
    </row>
    <row r="181" spans="1:17" ht="15.75" customHeight="1" x14ac:dyDescent="0.25">
      <c r="A181" s="23">
        <v>9001</v>
      </c>
      <c r="B181" s="26" t="s">
        <v>174</v>
      </c>
      <c r="C181" s="20">
        <v>1491</v>
      </c>
      <c r="D181" s="99">
        <f t="shared" si="16"/>
        <v>1548.69</v>
      </c>
      <c r="E181" s="1">
        <f t="shared" si="14"/>
        <v>1550</v>
      </c>
      <c r="F181" s="1"/>
      <c r="G181" s="99">
        <f t="shared" si="17"/>
        <v>1492.92</v>
      </c>
      <c r="H181" s="1">
        <f t="shared" si="15"/>
        <v>1500</v>
      </c>
      <c r="K181" s="1">
        <f t="shared" si="18"/>
        <v>1491.49</v>
      </c>
      <c r="L181" s="1">
        <f t="shared" si="20"/>
        <v>1491</v>
      </c>
      <c r="M181" s="1" t="b">
        <f t="shared" si="19"/>
        <v>1</v>
      </c>
      <c r="N181" s="1"/>
      <c r="O181" s="69">
        <v>9001</v>
      </c>
      <c r="P181" s="71" t="s">
        <v>174</v>
      </c>
      <c r="Q181" s="65">
        <v>1430</v>
      </c>
    </row>
    <row r="182" spans="1:17" ht="15.75" customHeight="1" x14ac:dyDescent="0.25">
      <c r="A182" s="23">
        <v>9002</v>
      </c>
      <c r="B182" s="26" t="s">
        <v>175</v>
      </c>
      <c r="C182" s="20">
        <v>1199</v>
      </c>
      <c r="D182" s="99">
        <f t="shared" si="16"/>
        <v>1245.45</v>
      </c>
      <c r="E182" s="1">
        <f t="shared" si="14"/>
        <v>1250</v>
      </c>
      <c r="F182" s="1"/>
      <c r="G182" s="99">
        <f t="shared" si="17"/>
        <v>1200.6000000000001</v>
      </c>
      <c r="H182" s="1">
        <f t="shared" si="15"/>
        <v>1210</v>
      </c>
      <c r="K182" s="1">
        <f t="shared" si="18"/>
        <v>1199.45</v>
      </c>
      <c r="L182" s="1">
        <f t="shared" si="20"/>
        <v>1199</v>
      </c>
      <c r="M182" s="1" t="b">
        <f t="shared" si="19"/>
        <v>1</v>
      </c>
      <c r="N182" s="1"/>
      <c r="O182" s="69">
        <v>9002</v>
      </c>
      <c r="P182" s="71" t="s">
        <v>175</v>
      </c>
      <c r="Q182" s="65">
        <v>1150</v>
      </c>
    </row>
    <row r="183" spans="1:17" ht="15.75" customHeight="1" x14ac:dyDescent="0.25">
      <c r="A183" s="18">
        <v>9003</v>
      </c>
      <c r="B183" s="22" t="s">
        <v>176</v>
      </c>
      <c r="C183" s="21">
        <v>647</v>
      </c>
      <c r="D183" s="99">
        <f t="shared" si="16"/>
        <v>671.45999999999992</v>
      </c>
      <c r="E183" s="1">
        <f t="shared" si="14"/>
        <v>680</v>
      </c>
      <c r="F183" s="1"/>
      <c r="G183" s="99">
        <f t="shared" si="17"/>
        <v>647.28</v>
      </c>
      <c r="H183" s="1">
        <f t="shared" si="15"/>
        <v>650</v>
      </c>
      <c r="K183" s="1">
        <f t="shared" si="18"/>
        <v>646.66</v>
      </c>
      <c r="L183" s="1">
        <f t="shared" si="20"/>
        <v>647</v>
      </c>
      <c r="M183" s="1" t="b">
        <f t="shared" si="19"/>
        <v>1</v>
      </c>
      <c r="N183" s="1"/>
      <c r="O183" s="66">
        <v>9003</v>
      </c>
      <c r="P183" s="68" t="s">
        <v>176</v>
      </c>
      <c r="Q183" s="65">
        <v>620</v>
      </c>
    </row>
    <row r="184" spans="1:17" ht="15.75" customHeight="1" x14ac:dyDescent="0.25">
      <c r="A184" s="18">
        <v>9004</v>
      </c>
      <c r="B184" s="22" t="s">
        <v>177</v>
      </c>
      <c r="C184" s="21">
        <v>428</v>
      </c>
      <c r="D184" s="99">
        <f t="shared" si="16"/>
        <v>444.03</v>
      </c>
      <c r="E184" s="1">
        <f t="shared" si="14"/>
        <v>450</v>
      </c>
      <c r="F184" s="1"/>
      <c r="G184" s="99">
        <f t="shared" si="17"/>
        <v>428.04</v>
      </c>
      <c r="H184" s="1">
        <f t="shared" si="15"/>
        <v>430</v>
      </c>
      <c r="K184" s="1">
        <f t="shared" si="18"/>
        <v>427.63</v>
      </c>
      <c r="L184" s="1">
        <f t="shared" si="20"/>
        <v>428</v>
      </c>
      <c r="M184" s="1" t="b">
        <f t="shared" si="19"/>
        <v>1</v>
      </c>
      <c r="N184" s="1"/>
      <c r="O184" s="66">
        <v>9004</v>
      </c>
      <c r="P184" s="68" t="s">
        <v>177</v>
      </c>
      <c r="Q184" s="65">
        <v>410</v>
      </c>
    </row>
    <row r="185" spans="1:17" ht="15.75" customHeight="1" x14ac:dyDescent="0.25">
      <c r="A185" s="18">
        <v>9005</v>
      </c>
      <c r="B185" s="22" t="s">
        <v>178</v>
      </c>
      <c r="C185" s="21">
        <v>511</v>
      </c>
      <c r="D185" s="99">
        <f t="shared" si="16"/>
        <v>530.66999999999996</v>
      </c>
      <c r="E185" s="1">
        <f t="shared" si="14"/>
        <v>540</v>
      </c>
      <c r="F185" s="1"/>
      <c r="G185" s="99">
        <f t="shared" si="17"/>
        <v>511.56</v>
      </c>
      <c r="H185" s="1">
        <f t="shared" si="15"/>
        <v>520</v>
      </c>
      <c r="K185" s="1">
        <f t="shared" si="18"/>
        <v>511.07</v>
      </c>
      <c r="L185" s="1">
        <f t="shared" si="20"/>
        <v>511</v>
      </c>
      <c r="M185" s="1" t="b">
        <f t="shared" si="19"/>
        <v>1</v>
      </c>
      <c r="N185" s="1"/>
      <c r="O185" s="66">
        <v>9005</v>
      </c>
      <c r="P185" s="68" t="s">
        <v>178</v>
      </c>
      <c r="Q185" s="65">
        <v>490</v>
      </c>
    </row>
    <row r="186" spans="1:17" ht="15.75" customHeight="1" x14ac:dyDescent="0.25">
      <c r="A186" s="18">
        <v>9006</v>
      </c>
      <c r="B186" s="22" t="s">
        <v>179</v>
      </c>
      <c r="C186" s="21">
        <v>647</v>
      </c>
      <c r="D186" s="99">
        <f t="shared" si="16"/>
        <v>671.45999999999992</v>
      </c>
      <c r="E186" s="1">
        <f t="shared" si="14"/>
        <v>680</v>
      </c>
      <c r="F186" s="1"/>
      <c r="G186" s="99">
        <f t="shared" si="17"/>
        <v>647.28</v>
      </c>
      <c r="H186" s="1">
        <f t="shared" si="15"/>
        <v>650</v>
      </c>
      <c r="K186" s="1">
        <f t="shared" si="18"/>
        <v>646.66</v>
      </c>
      <c r="L186" s="1">
        <f t="shared" si="20"/>
        <v>647</v>
      </c>
      <c r="M186" s="1" t="b">
        <f t="shared" si="19"/>
        <v>1</v>
      </c>
      <c r="N186" s="1"/>
      <c r="O186" s="66">
        <v>9006</v>
      </c>
      <c r="P186" s="68" t="s">
        <v>179</v>
      </c>
      <c r="Q186" s="65">
        <v>620</v>
      </c>
    </row>
    <row r="187" spans="1:17" ht="15.75" customHeight="1" x14ac:dyDescent="0.25">
      <c r="A187" s="18">
        <v>9007</v>
      </c>
      <c r="B187" s="22" t="s">
        <v>180</v>
      </c>
      <c r="C187" s="21">
        <v>334</v>
      </c>
      <c r="D187" s="99">
        <f t="shared" si="16"/>
        <v>346.56</v>
      </c>
      <c r="E187" s="1">
        <f t="shared" si="14"/>
        <v>350</v>
      </c>
      <c r="F187" s="1"/>
      <c r="G187" s="99">
        <f t="shared" si="17"/>
        <v>334.08000000000004</v>
      </c>
      <c r="H187" s="1">
        <f t="shared" si="15"/>
        <v>340</v>
      </c>
      <c r="K187" s="1">
        <f t="shared" si="18"/>
        <v>333.76</v>
      </c>
      <c r="L187" s="1">
        <f t="shared" si="20"/>
        <v>334</v>
      </c>
      <c r="M187" s="1" t="b">
        <f t="shared" si="19"/>
        <v>1</v>
      </c>
      <c r="N187" s="1"/>
      <c r="O187" s="66">
        <v>9007</v>
      </c>
      <c r="P187" s="68" t="s">
        <v>180</v>
      </c>
      <c r="Q187" s="65">
        <v>320</v>
      </c>
    </row>
    <row r="188" spans="1:17" ht="15.75" customHeight="1" x14ac:dyDescent="0.25">
      <c r="A188" s="18">
        <v>9008</v>
      </c>
      <c r="B188" s="22" t="s">
        <v>181</v>
      </c>
      <c r="C188" s="21">
        <v>417</v>
      </c>
      <c r="D188" s="99">
        <f t="shared" si="16"/>
        <v>433.2</v>
      </c>
      <c r="E188" s="1">
        <f t="shared" si="14"/>
        <v>440</v>
      </c>
      <c r="F188" s="1"/>
      <c r="G188" s="99">
        <f t="shared" si="17"/>
        <v>417.6</v>
      </c>
      <c r="H188" s="1">
        <f t="shared" si="15"/>
        <v>420</v>
      </c>
      <c r="K188" s="1">
        <f t="shared" si="18"/>
        <v>417.2</v>
      </c>
      <c r="L188" s="1">
        <f t="shared" si="20"/>
        <v>417</v>
      </c>
      <c r="M188" s="1" t="b">
        <f t="shared" si="19"/>
        <v>1</v>
      </c>
      <c r="N188" s="1"/>
      <c r="O188" s="66">
        <v>9008</v>
      </c>
      <c r="P188" s="68" t="s">
        <v>181</v>
      </c>
      <c r="Q188" s="65">
        <v>400</v>
      </c>
    </row>
    <row r="189" spans="1:17" ht="15.75" customHeight="1" x14ac:dyDescent="0.25">
      <c r="A189" s="18">
        <v>9009</v>
      </c>
      <c r="B189" s="22" t="s">
        <v>182</v>
      </c>
      <c r="C189" s="20">
        <v>2138</v>
      </c>
      <c r="D189" s="99">
        <f t="shared" si="16"/>
        <v>2220.15</v>
      </c>
      <c r="E189" s="1">
        <f t="shared" si="14"/>
        <v>2230</v>
      </c>
      <c r="F189" s="1"/>
      <c r="G189" s="99">
        <f t="shared" si="17"/>
        <v>2140.2000000000003</v>
      </c>
      <c r="H189" s="1">
        <f t="shared" si="15"/>
        <v>2150</v>
      </c>
      <c r="K189" s="1">
        <f t="shared" si="18"/>
        <v>2138.15</v>
      </c>
      <c r="L189" s="1">
        <f t="shared" si="20"/>
        <v>2138</v>
      </c>
      <c r="M189" s="1" t="b">
        <f t="shared" si="19"/>
        <v>1</v>
      </c>
      <c r="N189" s="1"/>
      <c r="O189" s="66">
        <v>9009</v>
      </c>
      <c r="P189" s="68" t="s">
        <v>182</v>
      </c>
      <c r="Q189" s="65">
        <v>2050</v>
      </c>
    </row>
    <row r="190" spans="1:17" ht="15.75" customHeight="1" x14ac:dyDescent="0.25">
      <c r="A190" s="18">
        <v>9010</v>
      </c>
      <c r="B190" s="22" t="s">
        <v>183</v>
      </c>
      <c r="C190" s="20">
        <v>2138</v>
      </c>
      <c r="D190" s="99">
        <f t="shared" si="16"/>
        <v>2220.15</v>
      </c>
      <c r="E190" s="1">
        <f t="shared" si="14"/>
        <v>2230</v>
      </c>
      <c r="F190" s="1"/>
      <c r="G190" s="99">
        <f t="shared" si="17"/>
        <v>2140.2000000000003</v>
      </c>
      <c r="H190" s="1">
        <f t="shared" si="15"/>
        <v>2150</v>
      </c>
      <c r="K190" s="1">
        <f t="shared" si="18"/>
        <v>2138.15</v>
      </c>
      <c r="L190" s="1">
        <f t="shared" si="20"/>
        <v>2138</v>
      </c>
      <c r="M190" s="1" t="b">
        <f t="shared" si="19"/>
        <v>1</v>
      </c>
      <c r="N190" s="1"/>
      <c r="O190" s="66">
        <v>9010</v>
      </c>
      <c r="P190" s="68" t="s">
        <v>183</v>
      </c>
      <c r="Q190" s="65">
        <v>2050</v>
      </c>
    </row>
    <row r="191" spans="1:17" ht="15.75" customHeight="1" x14ac:dyDescent="0.25">
      <c r="A191" s="18">
        <v>9011</v>
      </c>
      <c r="B191" s="22" t="s">
        <v>184</v>
      </c>
      <c r="C191" s="21">
        <v>313</v>
      </c>
      <c r="D191" s="99">
        <f t="shared" si="16"/>
        <v>324.89999999999998</v>
      </c>
      <c r="E191" s="1">
        <f t="shared" si="14"/>
        <v>330</v>
      </c>
      <c r="F191" s="1"/>
      <c r="G191" s="99">
        <f t="shared" si="17"/>
        <v>313.2</v>
      </c>
      <c r="H191" s="1">
        <f t="shared" si="15"/>
        <v>320</v>
      </c>
      <c r="K191" s="1">
        <f t="shared" si="18"/>
        <v>312.89999999999998</v>
      </c>
      <c r="L191" s="1">
        <f t="shared" si="20"/>
        <v>313</v>
      </c>
      <c r="M191" s="1" t="b">
        <f t="shared" si="19"/>
        <v>1</v>
      </c>
      <c r="N191" s="1"/>
      <c r="O191" s="66">
        <v>9011</v>
      </c>
      <c r="P191" s="68" t="s">
        <v>184</v>
      </c>
      <c r="Q191" s="65">
        <v>300</v>
      </c>
    </row>
    <row r="192" spans="1:17" ht="15.75" customHeight="1" x14ac:dyDescent="0.25">
      <c r="A192" s="18">
        <v>9012</v>
      </c>
      <c r="B192" s="22" t="s">
        <v>63</v>
      </c>
      <c r="C192" s="21">
        <v>365</v>
      </c>
      <c r="D192" s="99">
        <f t="shared" si="16"/>
        <v>379.05</v>
      </c>
      <c r="E192" s="1">
        <f t="shared" si="14"/>
        <v>380</v>
      </c>
      <c r="F192" s="1"/>
      <c r="G192" s="99">
        <f t="shared" si="17"/>
        <v>365.40000000000003</v>
      </c>
      <c r="H192" s="1">
        <f t="shared" si="15"/>
        <v>370</v>
      </c>
      <c r="K192" s="1">
        <f t="shared" si="18"/>
        <v>365.05</v>
      </c>
      <c r="L192" s="1">
        <f t="shared" si="20"/>
        <v>365</v>
      </c>
      <c r="M192" s="1" t="b">
        <f t="shared" si="19"/>
        <v>1</v>
      </c>
      <c r="N192" s="1"/>
      <c r="O192" s="66">
        <v>9012</v>
      </c>
      <c r="P192" s="68" t="s">
        <v>63</v>
      </c>
      <c r="Q192" s="65">
        <v>350</v>
      </c>
    </row>
    <row r="193" spans="1:17" ht="15.75" customHeight="1" x14ac:dyDescent="0.25">
      <c r="A193" s="18">
        <v>9013</v>
      </c>
      <c r="B193" s="22" t="s">
        <v>185</v>
      </c>
      <c r="C193" s="21">
        <v>365</v>
      </c>
      <c r="D193" s="99">
        <f t="shared" si="16"/>
        <v>379.05</v>
      </c>
      <c r="E193" s="1">
        <f t="shared" si="14"/>
        <v>380</v>
      </c>
      <c r="F193" s="1"/>
      <c r="G193" s="99">
        <f t="shared" si="17"/>
        <v>365.40000000000003</v>
      </c>
      <c r="H193" s="1">
        <f t="shared" si="15"/>
        <v>370</v>
      </c>
      <c r="K193" s="1">
        <f t="shared" si="18"/>
        <v>365.05</v>
      </c>
      <c r="L193" s="1">
        <f t="shared" si="20"/>
        <v>365</v>
      </c>
      <c r="M193" s="1" t="b">
        <f t="shared" si="19"/>
        <v>1</v>
      </c>
      <c r="N193" s="1"/>
      <c r="O193" s="66">
        <v>9013</v>
      </c>
      <c r="P193" s="68" t="s">
        <v>185</v>
      </c>
      <c r="Q193" s="65">
        <v>350</v>
      </c>
    </row>
    <row r="194" spans="1:17" ht="15.75" customHeight="1" x14ac:dyDescent="0.25">
      <c r="A194" s="18">
        <v>9014</v>
      </c>
      <c r="B194" s="22" t="s">
        <v>186</v>
      </c>
      <c r="C194" s="21">
        <v>261</v>
      </c>
      <c r="D194" s="99">
        <f t="shared" si="16"/>
        <v>270.75</v>
      </c>
      <c r="E194" s="1">
        <f t="shared" si="14"/>
        <v>280</v>
      </c>
      <c r="F194" s="1"/>
      <c r="G194" s="99">
        <f t="shared" si="17"/>
        <v>261</v>
      </c>
      <c r="H194" s="1">
        <f t="shared" si="15"/>
        <v>270</v>
      </c>
      <c r="K194" s="1">
        <f t="shared" si="18"/>
        <v>260.75</v>
      </c>
      <c r="L194" s="1">
        <f t="shared" si="20"/>
        <v>261</v>
      </c>
      <c r="M194" s="1" t="b">
        <f t="shared" si="19"/>
        <v>1</v>
      </c>
      <c r="N194" s="1"/>
      <c r="O194" s="66">
        <v>9014</v>
      </c>
      <c r="P194" s="68" t="s">
        <v>186</v>
      </c>
      <c r="Q194" s="65">
        <v>250</v>
      </c>
    </row>
    <row r="195" spans="1:17" ht="15.75" customHeight="1" x14ac:dyDescent="0.25">
      <c r="A195" s="18">
        <v>9015</v>
      </c>
      <c r="B195" s="22" t="s">
        <v>187</v>
      </c>
      <c r="C195" s="20">
        <v>1575</v>
      </c>
      <c r="D195" s="99">
        <f t="shared" si="16"/>
        <v>1635.33</v>
      </c>
      <c r="E195" s="1">
        <f t="shared" si="14"/>
        <v>1640</v>
      </c>
      <c r="F195" s="1"/>
      <c r="G195" s="99">
        <f t="shared" si="17"/>
        <v>1576.44</v>
      </c>
      <c r="H195" s="1">
        <f t="shared" si="15"/>
        <v>1580</v>
      </c>
      <c r="K195" s="1">
        <f t="shared" si="18"/>
        <v>1574.93</v>
      </c>
      <c r="L195" s="1">
        <f t="shared" si="20"/>
        <v>1575</v>
      </c>
      <c r="M195" s="1" t="b">
        <f t="shared" si="19"/>
        <v>1</v>
      </c>
      <c r="N195" s="1"/>
      <c r="O195" s="66">
        <v>9015</v>
      </c>
      <c r="P195" s="68" t="s">
        <v>187</v>
      </c>
      <c r="Q195" s="65">
        <v>1510</v>
      </c>
    </row>
    <row r="196" spans="1:17" ht="15.75" customHeight="1" x14ac:dyDescent="0.25">
      <c r="A196" s="18">
        <v>9016</v>
      </c>
      <c r="B196" s="22" t="s">
        <v>188</v>
      </c>
      <c r="C196" s="21">
        <v>834</v>
      </c>
      <c r="D196" s="99">
        <f t="shared" si="16"/>
        <v>866.4</v>
      </c>
      <c r="E196" s="1">
        <f t="shared" si="14"/>
        <v>870</v>
      </c>
      <c r="F196" s="1"/>
      <c r="G196" s="99">
        <f t="shared" si="17"/>
        <v>835.2</v>
      </c>
      <c r="H196" s="1">
        <f t="shared" si="15"/>
        <v>840</v>
      </c>
      <c r="K196" s="1">
        <f t="shared" si="18"/>
        <v>834.4</v>
      </c>
      <c r="L196" s="1">
        <f t="shared" si="20"/>
        <v>834</v>
      </c>
      <c r="M196" s="1" t="b">
        <f t="shared" si="19"/>
        <v>1</v>
      </c>
      <c r="N196" s="1"/>
      <c r="O196" s="66">
        <v>9016</v>
      </c>
      <c r="P196" s="68" t="s">
        <v>188</v>
      </c>
      <c r="Q196" s="65">
        <v>800</v>
      </c>
    </row>
    <row r="197" spans="1:17" ht="15.75" customHeight="1" x14ac:dyDescent="0.25">
      <c r="A197" s="18">
        <v>9017</v>
      </c>
      <c r="B197" s="22" t="s">
        <v>189</v>
      </c>
      <c r="C197" s="20">
        <v>1095</v>
      </c>
      <c r="D197" s="99">
        <f t="shared" si="16"/>
        <v>1137.1499999999999</v>
      </c>
      <c r="E197" s="1">
        <f t="shared" si="14"/>
        <v>1140</v>
      </c>
      <c r="F197" s="1"/>
      <c r="G197" s="99">
        <f t="shared" si="17"/>
        <v>1096.2</v>
      </c>
      <c r="H197" s="1">
        <f t="shared" si="15"/>
        <v>1100</v>
      </c>
      <c r="K197" s="1">
        <f t="shared" si="18"/>
        <v>1095.1500000000001</v>
      </c>
      <c r="L197" s="1">
        <f t="shared" si="20"/>
        <v>1095</v>
      </c>
      <c r="M197" s="1" t="b">
        <f t="shared" si="19"/>
        <v>1</v>
      </c>
      <c r="O197" s="66">
        <v>9017</v>
      </c>
      <c r="P197" s="68" t="s">
        <v>189</v>
      </c>
      <c r="Q197" s="65">
        <v>1050</v>
      </c>
    </row>
    <row r="198" spans="1:17" ht="15.75" customHeight="1" x14ac:dyDescent="0.25">
      <c r="A198" s="18">
        <v>9018</v>
      </c>
      <c r="B198" s="22" t="s">
        <v>190</v>
      </c>
      <c r="C198" s="20">
        <v>1658</v>
      </c>
      <c r="D198" s="99">
        <f t="shared" si="16"/>
        <v>1721.97</v>
      </c>
      <c r="E198" s="1">
        <f t="shared" si="14"/>
        <v>1730</v>
      </c>
      <c r="F198" s="1"/>
      <c r="G198" s="99">
        <f t="shared" si="17"/>
        <v>1659.96</v>
      </c>
      <c r="H198" s="1">
        <f t="shared" si="15"/>
        <v>1660</v>
      </c>
      <c r="K198" s="1">
        <f t="shared" si="18"/>
        <v>1658.37</v>
      </c>
      <c r="L198" s="1">
        <f t="shared" si="20"/>
        <v>1658</v>
      </c>
      <c r="M198" s="1" t="b">
        <f t="shared" si="19"/>
        <v>1</v>
      </c>
      <c r="N198" s="1"/>
      <c r="O198" s="66">
        <v>9018</v>
      </c>
      <c r="P198" s="68" t="s">
        <v>190</v>
      </c>
      <c r="Q198" s="65">
        <v>1590</v>
      </c>
    </row>
    <row r="199" spans="1:17" ht="15.75" customHeight="1" x14ac:dyDescent="0.25">
      <c r="A199" s="18">
        <v>9019</v>
      </c>
      <c r="B199" s="22" t="s">
        <v>191</v>
      </c>
      <c r="C199" s="20">
        <v>3776</v>
      </c>
      <c r="D199" s="99">
        <f t="shared" si="16"/>
        <v>3920.46</v>
      </c>
      <c r="E199" s="1">
        <f t="shared" si="14"/>
        <v>3930</v>
      </c>
      <c r="F199" s="1"/>
      <c r="G199" s="99">
        <f t="shared" si="17"/>
        <v>3779.28</v>
      </c>
      <c r="H199" s="1">
        <f t="shared" si="15"/>
        <v>3780</v>
      </c>
      <c r="K199" s="1">
        <f t="shared" si="18"/>
        <v>3775.66</v>
      </c>
      <c r="L199" s="1">
        <f t="shared" si="20"/>
        <v>3776</v>
      </c>
      <c r="M199" s="1" t="b">
        <f t="shared" si="19"/>
        <v>1</v>
      </c>
      <c r="N199" s="1"/>
      <c r="O199" s="66">
        <v>9019</v>
      </c>
      <c r="P199" s="68" t="s">
        <v>191</v>
      </c>
      <c r="Q199" s="65">
        <v>3620</v>
      </c>
    </row>
    <row r="200" spans="1:17" ht="15.75" customHeight="1" x14ac:dyDescent="0.25">
      <c r="A200" s="18">
        <v>9021</v>
      </c>
      <c r="B200" s="22" t="s">
        <v>192</v>
      </c>
      <c r="C200" s="21">
        <v>793</v>
      </c>
      <c r="D200" s="99">
        <f t="shared" si="16"/>
        <v>823.07999999999993</v>
      </c>
      <c r="E200" s="1">
        <f t="shared" si="14"/>
        <v>830</v>
      </c>
      <c r="F200" s="1"/>
      <c r="G200" s="99">
        <f t="shared" si="17"/>
        <v>793.44</v>
      </c>
      <c r="H200" s="1">
        <f t="shared" si="15"/>
        <v>800</v>
      </c>
      <c r="K200" s="1">
        <f t="shared" si="18"/>
        <v>792.68</v>
      </c>
      <c r="L200" s="1">
        <f t="shared" si="20"/>
        <v>793</v>
      </c>
      <c r="M200" s="1" t="b">
        <f t="shared" si="19"/>
        <v>1</v>
      </c>
      <c r="N200" s="1"/>
      <c r="O200" s="66">
        <v>9021</v>
      </c>
      <c r="P200" s="68" t="s">
        <v>192</v>
      </c>
      <c r="Q200" s="65">
        <v>760</v>
      </c>
    </row>
    <row r="201" spans="1:17" ht="15.75" customHeight="1" x14ac:dyDescent="0.25">
      <c r="A201" s="18">
        <v>9022</v>
      </c>
      <c r="B201" s="22" t="s">
        <v>193</v>
      </c>
      <c r="C201" s="21">
        <v>793</v>
      </c>
      <c r="D201" s="99">
        <f t="shared" si="16"/>
        <v>823.07999999999993</v>
      </c>
      <c r="E201" s="1">
        <f t="shared" si="14"/>
        <v>830</v>
      </c>
      <c r="F201" s="1"/>
      <c r="G201" s="99">
        <f t="shared" si="17"/>
        <v>793.44</v>
      </c>
      <c r="H201" s="1">
        <f t="shared" si="15"/>
        <v>800</v>
      </c>
      <c r="K201" s="1">
        <f t="shared" si="18"/>
        <v>792.68</v>
      </c>
      <c r="L201" s="1">
        <f t="shared" si="20"/>
        <v>793</v>
      </c>
      <c r="M201" s="1" t="b">
        <f t="shared" si="19"/>
        <v>1</v>
      </c>
      <c r="N201" s="1"/>
      <c r="O201" s="66">
        <v>9022</v>
      </c>
      <c r="P201" s="68" t="s">
        <v>193</v>
      </c>
      <c r="Q201" s="65">
        <v>760</v>
      </c>
    </row>
    <row r="202" spans="1:17" ht="15.75" customHeight="1" x14ac:dyDescent="0.25">
      <c r="A202" s="18">
        <v>9023</v>
      </c>
      <c r="B202" s="22" t="s">
        <v>194</v>
      </c>
      <c r="C202" s="21">
        <v>960</v>
      </c>
      <c r="D202" s="99">
        <f t="shared" si="16"/>
        <v>996.36</v>
      </c>
      <c r="E202" s="1">
        <f t="shared" si="14"/>
        <v>1000</v>
      </c>
      <c r="F202" s="1"/>
      <c r="G202" s="99">
        <f t="shared" si="17"/>
        <v>960.48</v>
      </c>
      <c r="H202" s="1">
        <f t="shared" si="15"/>
        <v>970</v>
      </c>
      <c r="K202" s="1">
        <f t="shared" si="18"/>
        <v>959.56</v>
      </c>
      <c r="L202" s="1">
        <f t="shared" si="20"/>
        <v>960</v>
      </c>
      <c r="M202" s="1" t="b">
        <f t="shared" si="19"/>
        <v>1</v>
      </c>
      <c r="N202" s="1"/>
      <c r="O202" s="66">
        <v>9023</v>
      </c>
      <c r="P202" s="68" t="s">
        <v>194</v>
      </c>
      <c r="Q202" s="65">
        <v>920</v>
      </c>
    </row>
    <row r="203" spans="1:17" ht="15.75" customHeight="1" x14ac:dyDescent="0.25">
      <c r="A203" s="18">
        <v>9024</v>
      </c>
      <c r="B203" s="22" t="s">
        <v>195</v>
      </c>
      <c r="C203" s="20">
        <v>1429</v>
      </c>
      <c r="D203" s="99">
        <f t="shared" si="16"/>
        <v>1483.71</v>
      </c>
      <c r="E203" s="1">
        <f t="shared" si="14"/>
        <v>1490</v>
      </c>
      <c r="F203" s="1"/>
      <c r="G203" s="99">
        <f t="shared" si="17"/>
        <v>1430.28</v>
      </c>
      <c r="H203" s="1">
        <f t="shared" si="15"/>
        <v>1440</v>
      </c>
      <c r="K203" s="1">
        <f t="shared" si="18"/>
        <v>1428.91</v>
      </c>
      <c r="L203" s="1">
        <f t="shared" si="20"/>
        <v>1429</v>
      </c>
      <c r="M203" s="1" t="b">
        <f t="shared" si="19"/>
        <v>1</v>
      </c>
      <c r="N203" s="1"/>
      <c r="O203" s="66">
        <v>9024</v>
      </c>
      <c r="P203" s="68" t="s">
        <v>195</v>
      </c>
      <c r="Q203" s="65">
        <v>1370</v>
      </c>
    </row>
    <row r="204" spans="1:17" ht="15.75" customHeight="1" x14ac:dyDescent="0.25">
      <c r="A204" s="18">
        <v>9025</v>
      </c>
      <c r="B204" s="22" t="s">
        <v>196</v>
      </c>
      <c r="C204" s="21">
        <v>542</v>
      </c>
      <c r="D204" s="99">
        <f t="shared" si="16"/>
        <v>563.16</v>
      </c>
      <c r="E204" s="1">
        <f t="shared" si="14"/>
        <v>570</v>
      </c>
      <c r="F204" s="1"/>
      <c r="G204" s="99">
        <f t="shared" si="17"/>
        <v>542.88</v>
      </c>
      <c r="H204" s="1">
        <f t="shared" si="15"/>
        <v>550</v>
      </c>
      <c r="K204" s="1">
        <f t="shared" si="18"/>
        <v>542.36</v>
      </c>
      <c r="L204" s="1">
        <f t="shared" si="20"/>
        <v>542</v>
      </c>
      <c r="M204" s="1" t="b">
        <f t="shared" si="19"/>
        <v>1</v>
      </c>
      <c r="N204" s="1"/>
      <c r="O204" s="66">
        <v>9025</v>
      </c>
      <c r="P204" s="68" t="s">
        <v>196</v>
      </c>
      <c r="Q204" s="65">
        <v>520</v>
      </c>
    </row>
    <row r="205" spans="1:17" ht="15.75" customHeight="1" x14ac:dyDescent="0.25">
      <c r="A205" s="18">
        <v>9026</v>
      </c>
      <c r="B205" s="22" t="s">
        <v>197</v>
      </c>
      <c r="C205" s="20">
        <v>1012</v>
      </c>
      <c r="D205" s="99">
        <f t="shared" si="16"/>
        <v>1050.51</v>
      </c>
      <c r="E205" s="1">
        <f t="shared" si="14"/>
        <v>1060</v>
      </c>
      <c r="F205" s="1"/>
      <c r="G205" s="99">
        <f t="shared" si="17"/>
        <v>1012.6800000000001</v>
      </c>
      <c r="H205" s="1">
        <f t="shared" si="15"/>
        <v>1020</v>
      </c>
      <c r="K205" s="1">
        <f t="shared" si="18"/>
        <v>1011.71</v>
      </c>
      <c r="L205" s="1">
        <f t="shared" si="20"/>
        <v>1012</v>
      </c>
      <c r="M205" s="1" t="b">
        <f t="shared" si="19"/>
        <v>1</v>
      </c>
      <c r="N205" s="1"/>
      <c r="O205" s="66">
        <v>9026</v>
      </c>
      <c r="P205" s="68" t="s">
        <v>197</v>
      </c>
      <c r="Q205" s="65">
        <v>970</v>
      </c>
    </row>
    <row r="206" spans="1:17" ht="15.75" customHeight="1" x14ac:dyDescent="0.25">
      <c r="A206" s="18">
        <v>9027</v>
      </c>
      <c r="B206" s="22" t="s">
        <v>198</v>
      </c>
      <c r="C206" s="21">
        <v>417</v>
      </c>
      <c r="D206" s="99">
        <f t="shared" si="16"/>
        <v>433.2</v>
      </c>
      <c r="E206" s="1">
        <f t="shared" si="14"/>
        <v>440</v>
      </c>
      <c r="F206" s="1"/>
      <c r="G206" s="99">
        <f t="shared" si="17"/>
        <v>417.6</v>
      </c>
      <c r="H206" s="1">
        <f t="shared" si="15"/>
        <v>420</v>
      </c>
      <c r="K206" s="1">
        <f t="shared" si="18"/>
        <v>417.2</v>
      </c>
      <c r="L206" s="1">
        <f t="shared" si="20"/>
        <v>417</v>
      </c>
      <c r="M206" s="1" t="b">
        <f t="shared" si="19"/>
        <v>1</v>
      </c>
      <c r="N206" s="1"/>
      <c r="O206" s="66">
        <v>9027</v>
      </c>
      <c r="P206" s="68" t="s">
        <v>198</v>
      </c>
      <c r="Q206" s="65">
        <v>400</v>
      </c>
    </row>
    <row r="207" spans="1:17" ht="15.75" customHeight="1" x14ac:dyDescent="0.25">
      <c r="A207" s="18">
        <v>9028</v>
      </c>
      <c r="B207" s="22" t="s">
        <v>199</v>
      </c>
      <c r="C207" s="20">
        <v>2357</v>
      </c>
      <c r="D207" s="99">
        <f t="shared" si="16"/>
        <v>2447.58</v>
      </c>
      <c r="E207" s="1">
        <f t="shared" ref="E207:E270" si="21">ROUNDUP(D207,-1)</f>
        <v>2450</v>
      </c>
      <c r="F207" s="1"/>
      <c r="G207" s="99">
        <f t="shared" si="17"/>
        <v>2359.44</v>
      </c>
      <c r="H207" s="1">
        <f t="shared" ref="H207:H270" si="22">ROUNDUP(G207,-1)</f>
        <v>2360</v>
      </c>
      <c r="K207" s="1">
        <f t="shared" si="18"/>
        <v>2357.1799999999998</v>
      </c>
      <c r="L207" s="1">
        <f t="shared" si="20"/>
        <v>2357</v>
      </c>
      <c r="M207" s="1" t="b">
        <f t="shared" si="19"/>
        <v>1</v>
      </c>
      <c r="N207" s="1"/>
      <c r="O207" s="66">
        <v>9028</v>
      </c>
      <c r="P207" s="68" t="s">
        <v>199</v>
      </c>
      <c r="Q207" s="65">
        <v>2260</v>
      </c>
    </row>
    <row r="208" spans="1:17" ht="15.75" customHeight="1" x14ac:dyDescent="0.25">
      <c r="A208" s="18">
        <v>9029</v>
      </c>
      <c r="B208" s="22" t="s">
        <v>200</v>
      </c>
      <c r="C208" s="21">
        <v>469</v>
      </c>
      <c r="D208" s="99">
        <f t="shared" ref="D208:D271" si="23">Q208*1.083</f>
        <v>487.34999999999997</v>
      </c>
      <c r="E208" s="1">
        <f t="shared" si="21"/>
        <v>490</v>
      </c>
      <c r="F208" s="1"/>
      <c r="G208" s="99">
        <f t="shared" ref="G208:G271" si="24">Q208*1.044</f>
        <v>469.8</v>
      </c>
      <c r="H208" s="1">
        <f t="shared" si="22"/>
        <v>470</v>
      </c>
      <c r="K208" s="1">
        <f t="shared" ref="K208:K271" si="25">Q208*4.3/100+Q208</f>
        <v>469.35</v>
      </c>
      <c r="L208" s="1">
        <f t="shared" si="20"/>
        <v>469</v>
      </c>
      <c r="M208" s="1" t="b">
        <f t="shared" ref="M208:M271" si="26">L208=C208</f>
        <v>1</v>
      </c>
      <c r="N208" s="1"/>
      <c r="O208" s="66">
        <v>9029</v>
      </c>
      <c r="P208" s="68" t="s">
        <v>200</v>
      </c>
      <c r="Q208" s="65">
        <v>450</v>
      </c>
    </row>
    <row r="209" spans="1:17" ht="15.75" customHeight="1" x14ac:dyDescent="0.25">
      <c r="A209" s="18">
        <v>9030</v>
      </c>
      <c r="B209" s="22" t="s">
        <v>201</v>
      </c>
      <c r="C209" s="21">
        <v>469</v>
      </c>
      <c r="D209" s="99">
        <f t="shared" si="23"/>
        <v>487.34999999999997</v>
      </c>
      <c r="E209" s="1">
        <f t="shared" si="21"/>
        <v>490</v>
      </c>
      <c r="F209" s="1"/>
      <c r="G209" s="99">
        <f t="shared" si="24"/>
        <v>469.8</v>
      </c>
      <c r="H209" s="1">
        <f t="shared" si="22"/>
        <v>470</v>
      </c>
      <c r="K209" s="1">
        <f t="shared" si="25"/>
        <v>469.35</v>
      </c>
      <c r="L209" s="1">
        <f t="shared" si="20"/>
        <v>469</v>
      </c>
      <c r="M209" s="1" t="b">
        <f t="shared" si="26"/>
        <v>1</v>
      </c>
      <c r="N209" s="1"/>
      <c r="O209" s="66">
        <v>9030</v>
      </c>
      <c r="P209" s="68" t="s">
        <v>201</v>
      </c>
      <c r="Q209" s="65">
        <v>450</v>
      </c>
    </row>
    <row r="210" spans="1:17" ht="15.75" customHeight="1" x14ac:dyDescent="0.25">
      <c r="A210" s="18">
        <v>9031</v>
      </c>
      <c r="B210" s="22" t="s">
        <v>202</v>
      </c>
      <c r="C210" s="21">
        <v>636</v>
      </c>
      <c r="D210" s="99">
        <f t="shared" si="23"/>
        <v>660.63</v>
      </c>
      <c r="E210" s="1">
        <f t="shared" si="21"/>
        <v>670</v>
      </c>
      <c r="F210" s="1"/>
      <c r="G210" s="99">
        <f t="shared" si="24"/>
        <v>636.84</v>
      </c>
      <c r="H210" s="1">
        <f t="shared" si="22"/>
        <v>640</v>
      </c>
      <c r="K210" s="1">
        <f t="shared" si="25"/>
        <v>636.23</v>
      </c>
      <c r="L210" s="1">
        <f t="shared" si="20"/>
        <v>636</v>
      </c>
      <c r="M210" s="1" t="b">
        <f t="shared" si="26"/>
        <v>1</v>
      </c>
      <c r="N210" s="1"/>
      <c r="O210" s="66">
        <v>9031</v>
      </c>
      <c r="P210" s="68" t="s">
        <v>202</v>
      </c>
      <c r="Q210" s="65">
        <v>610</v>
      </c>
    </row>
    <row r="211" spans="1:17" ht="15.75" customHeight="1" x14ac:dyDescent="0.25">
      <c r="A211" s="18">
        <v>9032</v>
      </c>
      <c r="B211" s="22" t="s">
        <v>203</v>
      </c>
      <c r="C211" s="21">
        <v>834</v>
      </c>
      <c r="D211" s="99">
        <f t="shared" si="23"/>
        <v>866.4</v>
      </c>
      <c r="E211" s="1">
        <f t="shared" si="21"/>
        <v>870</v>
      </c>
      <c r="F211" s="1"/>
      <c r="G211" s="99">
        <f t="shared" si="24"/>
        <v>835.2</v>
      </c>
      <c r="H211" s="1">
        <f t="shared" si="22"/>
        <v>840</v>
      </c>
      <c r="K211" s="1">
        <f t="shared" si="25"/>
        <v>834.4</v>
      </c>
      <c r="L211" s="1">
        <f t="shared" si="20"/>
        <v>834</v>
      </c>
      <c r="M211" s="1" t="b">
        <f t="shared" si="26"/>
        <v>1</v>
      </c>
      <c r="N211" s="1"/>
      <c r="O211" s="66">
        <v>9032</v>
      </c>
      <c r="P211" s="68" t="s">
        <v>203</v>
      </c>
      <c r="Q211" s="65">
        <v>800</v>
      </c>
    </row>
    <row r="212" spans="1:17" ht="15.75" customHeight="1" x14ac:dyDescent="0.25">
      <c r="A212" s="18">
        <v>9033</v>
      </c>
      <c r="B212" s="22" t="s">
        <v>204</v>
      </c>
      <c r="C212" s="21">
        <v>636</v>
      </c>
      <c r="D212" s="99">
        <f t="shared" si="23"/>
        <v>660.63</v>
      </c>
      <c r="E212" s="1">
        <f t="shared" si="21"/>
        <v>670</v>
      </c>
      <c r="F212" s="1"/>
      <c r="G212" s="99">
        <f t="shared" si="24"/>
        <v>636.84</v>
      </c>
      <c r="H212" s="1">
        <f t="shared" si="22"/>
        <v>640</v>
      </c>
      <c r="K212" s="1">
        <f t="shared" si="25"/>
        <v>636.23</v>
      </c>
      <c r="L212" s="1">
        <f t="shared" si="20"/>
        <v>636</v>
      </c>
      <c r="M212" s="1" t="b">
        <f t="shared" si="26"/>
        <v>1</v>
      </c>
      <c r="N212" s="1"/>
      <c r="O212" s="66">
        <v>9033</v>
      </c>
      <c r="P212" s="68" t="s">
        <v>204</v>
      </c>
      <c r="Q212" s="65">
        <v>610</v>
      </c>
    </row>
    <row r="213" spans="1:17" ht="15.75" customHeight="1" x14ac:dyDescent="0.25">
      <c r="A213" s="18">
        <v>9034</v>
      </c>
      <c r="B213" s="22" t="s">
        <v>205</v>
      </c>
      <c r="C213" s="20">
        <v>2378</v>
      </c>
      <c r="D213" s="99">
        <f t="shared" si="23"/>
        <v>2469.2399999999998</v>
      </c>
      <c r="E213" s="1">
        <f t="shared" si="21"/>
        <v>2470</v>
      </c>
      <c r="F213" s="1"/>
      <c r="G213" s="99">
        <f t="shared" si="24"/>
        <v>2380.3200000000002</v>
      </c>
      <c r="H213" s="1">
        <f t="shared" si="22"/>
        <v>2390</v>
      </c>
      <c r="K213" s="1">
        <f t="shared" si="25"/>
        <v>2378.04</v>
      </c>
      <c r="L213" s="1">
        <f t="shared" si="20"/>
        <v>2378</v>
      </c>
      <c r="M213" s="1" t="b">
        <f t="shared" si="26"/>
        <v>1</v>
      </c>
      <c r="N213" s="1"/>
      <c r="O213" s="66">
        <v>9034</v>
      </c>
      <c r="P213" s="68" t="s">
        <v>205</v>
      </c>
      <c r="Q213" s="65">
        <v>2280</v>
      </c>
    </row>
    <row r="214" spans="1:17" ht="15.75" customHeight="1" x14ac:dyDescent="0.25">
      <c r="A214" s="18">
        <v>9035</v>
      </c>
      <c r="B214" s="22" t="s">
        <v>206</v>
      </c>
      <c r="C214" s="20">
        <v>2534</v>
      </c>
      <c r="D214" s="99">
        <f t="shared" si="23"/>
        <v>2631.69</v>
      </c>
      <c r="E214" s="1">
        <f t="shared" si="21"/>
        <v>2640</v>
      </c>
      <c r="F214" s="1"/>
      <c r="G214" s="99">
        <f t="shared" si="24"/>
        <v>2536.92</v>
      </c>
      <c r="H214" s="1">
        <f t="shared" si="22"/>
        <v>2540</v>
      </c>
      <c r="K214" s="1">
        <f t="shared" si="25"/>
        <v>2534.4899999999998</v>
      </c>
      <c r="L214" s="1">
        <f t="shared" si="20"/>
        <v>2534</v>
      </c>
      <c r="M214" s="1" t="b">
        <f t="shared" si="26"/>
        <v>1</v>
      </c>
      <c r="N214" s="1"/>
      <c r="O214" s="66">
        <v>9035</v>
      </c>
      <c r="P214" s="68" t="s">
        <v>206</v>
      </c>
      <c r="Q214" s="65">
        <v>2430</v>
      </c>
    </row>
    <row r="215" spans="1:17" ht="15.75" customHeight="1" x14ac:dyDescent="0.25">
      <c r="A215" s="18">
        <v>9036</v>
      </c>
      <c r="B215" s="22" t="s">
        <v>207</v>
      </c>
      <c r="C215" s="21">
        <v>720</v>
      </c>
      <c r="D215" s="99">
        <f t="shared" si="23"/>
        <v>747.27</v>
      </c>
      <c r="E215" s="1">
        <f t="shared" si="21"/>
        <v>750</v>
      </c>
      <c r="F215" s="1"/>
      <c r="G215" s="99">
        <f t="shared" si="24"/>
        <v>720.36</v>
      </c>
      <c r="H215" s="1">
        <f t="shared" si="22"/>
        <v>730</v>
      </c>
      <c r="K215" s="1">
        <f t="shared" si="25"/>
        <v>719.67</v>
      </c>
      <c r="L215" s="1">
        <f t="shared" si="20"/>
        <v>720</v>
      </c>
      <c r="M215" s="1" t="b">
        <f t="shared" si="26"/>
        <v>1</v>
      </c>
      <c r="N215" s="1"/>
      <c r="O215" s="66">
        <v>9036</v>
      </c>
      <c r="P215" s="68" t="s">
        <v>207</v>
      </c>
      <c r="Q215" s="65">
        <v>690</v>
      </c>
    </row>
    <row r="216" spans="1:17" ht="15.75" customHeight="1" x14ac:dyDescent="0.25">
      <c r="A216" s="18">
        <v>9037</v>
      </c>
      <c r="B216" s="22" t="s">
        <v>208</v>
      </c>
      <c r="C216" s="21">
        <v>469</v>
      </c>
      <c r="D216" s="99">
        <f t="shared" si="23"/>
        <v>487.34999999999997</v>
      </c>
      <c r="E216" s="1">
        <f t="shared" si="21"/>
        <v>490</v>
      </c>
      <c r="F216" s="1"/>
      <c r="G216" s="99">
        <f t="shared" si="24"/>
        <v>469.8</v>
      </c>
      <c r="H216" s="1">
        <f t="shared" si="22"/>
        <v>470</v>
      </c>
      <c r="K216" s="1">
        <f t="shared" si="25"/>
        <v>469.35</v>
      </c>
      <c r="L216" s="1">
        <f t="shared" si="20"/>
        <v>469</v>
      </c>
      <c r="M216" s="1" t="b">
        <f t="shared" si="26"/>
        <v>1</v>
      </c>
      <c r="N216" s="1"/>
      <c r="O216" s="66">
        <v>9037</v>
      </c>
      <c r="P216" s="68" t="s">
        <v>208</v>
      </c>
      <c r="Q216" s="65">
        <v>450</v>
      </c>
    </row>
    <row r="217" spans="1:17" ht="15.75" customHeight="1" x14ac:dyDescent="0.25">
      <c r="A217" s="18">
        <v>9038</v>
      </c>
      <c r="B217" s="22" t="s">
        <v>209</v>
      </c>
      <c r="C217" s="20">
        <v>1220</v>
      </c>
      <c r="D217" s="99">
        <f t="shared" si="23"/>
        <v>1267.1099999999999</v>
      </c>
      <c r="E217" s="1">
        <f t="shared" si="21"/>
        <v>1270</v>
      </c>
      <c r="F217" s="1"/>
      <c r="G217" s="99">
        <f t="shared" si="24"/>
        <v>1221.48</v>
      </c>
      <c r="H217" s="1">
        <f t="shared" si="22"/>
        <v>1230</v>
      </c>
      <c r="K217" s="1">
        <f t="shared" si="25"/>
        <v>1220.31</v>
      </c>
      <c r="L217" s="1">
        <f t="shared" ref="L217:L280" si="27">ROUNDUP(C217,-0.1)</f>
        <v>1220</v>
      </c>
      <c r="M217" s="1" t="b">
        <f t="shared" si="26"/>
        <v>1</v>
      </c>
      <c r="N217" s="1"/>
      <c r="O217" s="66">
        <v>9038</v>
      </c>
      <c r="P217" s="68" t="s">
        <v>209</v>
      </c>
      <c r="Q217" s="65">
        <v>1170</v>
      </c>
    </row>
    <row r="218" spans="1:17" ht="15.75" customHeight="1" x14ac:dyDescent="0.25">
      <c r="A218" s="18">
        <v>9039</v>
      </c>
      <c r="B218" s="22" t="s">
        <v>210</v>
      </c>
      <c r="C218" s="21">
        <v>459</v>
      </c>
      <c r="D218" s="99">
        <f t="shared" si="23"/>
        <v>476.52</v>
      </c>
      <c r="E218" s="1">
        <f t="shared" si="21"/>
        <v>480</v>
      </c>
      <c r="F218" s="1"/>
      <c r="G218" s="99">
        <f t="shared" si="24"/>
        <v>459.36</v>
      </c>
      <c r="H218" s="1">
        <f t="shared" si="22"/>
        <v>460</v>
      </c>
      <c r="K218" s="1">
        <f t="shared" si="25"/>
        <v>458.92</v>
      </c>
      <c r="L218" s="1">
        <f t="shared" si="27"/>
        <v>459</v>
      </c>
      <c r="M218" s="1" t="b">
        <f t="shared" si="26"/>
        <v>1</v>
      </c>
      <c r="N218" s="1"/>
      <c r="O218" s="66">
        <v>9039</v>
      </c>
      <c r="P218" s="68" t="s">
        <v>210</v>
      </c>
      <c r="Q218" s="65">
        <v>440</v>
      </c>
    </row>
    <row r="219" spans="1:17" ht="15.75" customHeight="1" x14ac:dyDescent="0.25">
      <c r="A219" s="18">
        <v>9040</v>
      </c>
      <c r="B219" s="22" t="s">
        <v>211</v>
      </c>
      <c r="C219" s="20">
        <v>1252</v>
      </c>
      <c r="D219" s="99">
        <f t="shared" si="23"/>
        <v>1299.5999999999999</v>
      </c>
      <c r="E219" s="1">
        <f t="shared" si="21"/>
        <v>1300</v>
      </c>
      <c r="F219" s="1"/>
      <c r="G219" s="99">
        <f t="shared" si="24"/>
        <v>1252.8</v>
      </c>
      <c r="H219" s="1">
        <f t="shared" si="22"/>
        <v>1260</v>
      </c>
      <c r="K219" s="1">
        <f t="shared" si="25"/>
        <v>1251.5999999999999</v>
      </c>
      <c r="L219" s="1">
        <f t="shared" si="27"/>
        <v>1252</v>
      </c>
      <c r="M219" s="1" t="b">
        <f t="shared" si="26"/>
        <v>1</v>
      </c>
      <c r="N219" s="1"/>
      <c r="O219" s="66">
        <v>9040</v>
      </c>
      <c r="P219" s="68" t="s">
        <v>211</v>
      </c>
      <c r="Q219" s="65">
        <v>1200</v>
      </c>
    </row>
    <row r="220" spans="1:17" ht="15.75" customHeight="1" x14ac:dyDescent="0.25">
      <c r="A220" s="18">
        <v>9041</v>
      </c>
      <c r="B220" s="22" t="s">
        <v>212</v>
      </c>
      <c r="C220" s="20">
        <v>1825</v>
      </c>
      <c r="D220" s="99">
        <f t="shared" si="23"/>
        <v>1895.25</v>
      </c>
      <c r="E220" s="1">
        <f t="shared" si="21"/>
        <v>1900</v>
      </c>
      <c r="F220" s="1"/>
      <c r="G220" s="99">
        <f t="shared" si="24"/>
        <v>1827</v>
      </c>
      <c r="H220" s="1">
        <f t="shared" si="22"/>
        <v>1830</v>
      </c>
      <c r="K220" s="1">
        <f t="shared" si="25"/>
        <v>1825.25</v>
      </c>
      <c r="L220" s="1">
        <f t="shared" si="27"/>
        <v>1825</v>
      </c>
      <c r="M220" s="1" t="b">
        <f t="shared" si="26"/>
        <v>1</v>
      </c>
      <c r="N220" s="1"/>
      <c r="O220" s="66">
        <v>9041</v>
      </c>
      <c r="P220" s="68" t="s">
        <v>212</v>
      </c>
      <c r="Q220" s="65">
        <v>1750</v>
      </c>
    </row>
    <row r="221" spans="1:17" ht="15.75" customHeight="1" x14ac:dyDescent="0.25">
      <c r="A221" s="18">
        <v>9042</v>
      </c>
      <c r="B221" s="22" t="s">
        <v>213</v>
      </c>
      <c r="C221" s="21">
        <v>709</v>
      </c>
      <c r="D221" s="99">
        <f t="shared" si="23"/>
        <v>736.43999999999994</v>
      </c>
      <c r="E221" s="1">
        <f t="shared" si="21"/>
        <v>740</v>
      </c>
      <c r="F221" s="1"/>
      <c r="G221" s="99">
        <f t="shared" si="24"/>
        <v>709.92000000000007</v>
      </c>
      <c r="H221" s="1">
        <f t="shared" si="22"/>
        <v>710</v>
      </c>
      <c r="K221" s="1">
        <f t="shared" si="25"/>
        <v>709.24</v>
      </c>
      <c r="L221" s="1">
        <f t="shared" si="27"/>
        <v>709</v>
      </c>
      <c r="M221" s="1" t="b">
        <f t="shared" si="26"/>
        <v>1</v>
      </c>
      <c r="N221" s="1"/>
      <c r="O221" s="66">
        <v>9042</v>
      </c>
      <c r="P221" s="68" t="s">
        <v>213</v>
      </c>
      <c r="Q221" s="65">
        <v>680</v>
      </c>
    </row>
    <row r="222" spans="1:17" ht="15.75" customHeight="1" x14ac:dyDescent="0.25">
      <c r="A222" s="18">
        <v>9043</v>
      </c>
      <c r="B222" s="22" t="s">
        <v>214</v>
      </c>
      <c r="C222" s="21">
        <v>344</v>
      </c>
      <c r="D222" s="99">
        <f t="shared" si="23"/>
        <v>357.39</v>
      </c>
      <c r="E222" s="1">
        <f t="shared" si="21"/>
        <v>360</v>
      </c>
      <c r="F222" s="1"/>
      <c r="G222" s="99">
        <f t="shared" si="24"/>
        <v>344.52000000000004</v>
      </c>
      <c r="H222" s="1">
        <f t="shared" si="22"/>
        <v>350</v>
      </c>
      <c r="K222" s="1">
        <f t="shared" si="25"/>
        <v>344.19</v>
      </c>
      <c r="L222" s="1">
        <f t="shared" si="27"/>
        <v>344</v>
      </c>
      <c r="M222" s="1" t="b">
        <f t="shared" si="26"/>
        <v>1</v>
      </c>
      <c r="N222" s="1"/>
      <c r="O222" s="66">
        <v>9043</v>
      </c>
      <c r="P222" s="68" t="s">
        <v>214</v>
      </c>
      <c r="Q222" s="65">
        <v>330</v>
      </c>
    </row>
    <row r="223" spans="1:17" ht="15.75" customHeight="1" x14ac:dyDescent="0.25">
      <c r="A223" s="18">
        <v>9044</v>
      </c>
      <c r="B223" s="22" t="s">
        <v>215</v>
      </c>
      <c r="C223" s="21">
        <v>636</v>
      </c>
      <c r="D223" s="99">
        <f t="shared" si="23"/>
        <v>660.63</v>
      </c>
      <c r="E223" s="1">
        <f t="shared" si="21"/>
        <v>670</v>
      </c>
      <c r="F223" s="1"/>
      <c r="G223" s="99">
        <f t="shared" si="24"/>
        <v>636.84</v>
      </c>
      <c r="H223" s="1">
        <f t="shared" si="22"/>
        <v>640</v>
      </c>
      <c r="K223" s="1">
        <f t="shared" si="25"/>
        <v>636.23</v>
      </c>
      <c r="L223" s="1">
        <f t="shared" si="27"/>
        <v>636</v>
      </c>
      <c r="M223" s="1" t="b">
        <f t="shared" si="26"/>
        <v>1</v>
      </c>
      <c r="N223" s="1"/>
      <c r="O223" s="66">
        <v>9044</v>
      </c>
      <c r="P223" s="68" t="s">
        <v>215</v>
      </c>
      <c r="Q223" s="65">
        <v>610</v>
      </c>
    </row>
    <row r="224" spans="1:17" ht="15.75" customHeight="1" x14ac:dyDescent="0.25">
      <c r="A224" s="18">
        <v>9046</v>
      </c>
      <c r="B224" s="22" t="s">
        <v>216</v>
      </c>
      <c r="C224" s="20">
        <v>1961</v>
      </c>
      <c r="D224" s="99">
        <f t="shared" si="23"/>
        <v>2036.04</v>
      </c>
      <c r="E224" s="1">
        <f t="shared" si="21"/>
        <v>2040</v>
      </c>
      <c r="F224" s="1"/>
      <c r="G224" s="99">
        <f t="shared" si="24"/>
        <v>1962.72</v>
      </c>
      <c r="H224" s="1">
        <f t="shared" si="22"/>
        <v>1970</v>
      </c>
      <c r="K224" s="1">
        <f t="shared" si="25"/>
        <v>1960.84</v>
      </c>
      <c r="L224" s="1">
        <f t="shared" si="27"/>
        <v>1961</v>
      </c>
      <c r="M224" s="1" t="b">
        <f t="shared" si="26"/>
        <v>1</v>
      </c>
      <c r="N224" s="1"/>
      <c r="O224" s="66">
        <v>9046</v>
      </c>
      <c r="P224" s="68" t="s">
        <v>216</v>
      </c>
      <c r="Q224" s="65">
        <v>1880</v>
      </c>
    </row>
    <row r="225" spans="1:17" ht="15.75" customHeight="1" x14ac:dyDescent="0.25">
      <c r="A225" s="18">
        <v>9047</v>
      </c>
      <c r="B225" s="22" t="s">
        <v>217</v>
      </c>
      <c r="C225" s="20">
        <v>1053</v>
      </c>
      <c r="D225" s="99">
        <f t="shared" si="23"/>
        <v>1093.83</v>
      </c>
      <c r="E225" s="1">
        <f t="shared" si="21"/>
        <v>1100</v>
      </c>
      <c r="F225" s="1"/>
      <c r="G225" s="99">
        <f t="shared" si="24"/>
        <v>1054.44</v>
      </c>
      <c r="H225" s="1">
        <f t="shared" si="22"/>
        <v>1060</v>
      </c>
      <c r="K225" s="1">
        <f t="shared" si="25"/>
        <v>1053.43</v>
      </c>
      <c r="L225" s="1">
        <f t="shared" si="27"/>
        <v>1053</v>
      </c>
      <c r="M225" s="1" t="b">
        <f t="shared" si="26"/>
        <v>1</v>
      </c>
      <c r="N225" s="1"/>
      <c r="O225" s="66">
        <v>9047</v>
      </c>
      <c r="P225" s="68" t="s">
        <v>217</v>
      </c>
      <c r="Q225" s="65">
        <v>1010</v>
      </c>
    </row>
    <row r="226" spans="1:17" ht="15.75" customHeight="1" x14ac:dyDescent="0.25">
      <c r="A226" s="18">
        <v>9048</v>
      </c>
      <c r="B226" s="22" t="s">
        <v>218</v>
      </c>
      <c r="C226" s="20">
        <v>3181</v>
      </c>
      <c r="D226" s="99">
        <f t="shared" si="23"/>
        <v>3303.15</v>
      </c>
      <c r="E226" s="1">
        <f t="shared" si="21"/>
        <v>3310</v>
      </c>
      <c r="F226" s="1"/>
      <c r="G226" s="99">
        <f t="shared" si="24"/>
        <v>3184.2000000000003</v>
      </c>
      <c r="H226" s="1">
        <f t="shared" si="22"/>
        <v>3190</v>
      </c>
      <c r="K226" s="1">
        <f t="shared" si="25"/>
        <v>3181.15</v>
      </c>
      <c r="L226" s="1">
        <f t="shared" si="27"/>
        <v>3181</v>
      </c>
      <c r="M226" s="1" t="b">
        <f t="shared" si="26"/>
        <v>1</v>
      </c>
      <c r="N226" s="1"/>
      <c r="O226" s="66">
        <v>9048</v>
      </c>
      <c r="P226" s="68" t="s">
        <v>218</v>
      </c>
      <c r="Q226" s="65">
        <v>3050</v>
      </c>
    </row>
    <row r="227" spans="1:17" ht="15.75" customHeight="1" x14ac:dyDescent="0.25">
      <c r="A227" s="18">
        <v>9049</v>
      </c>
      <c r="B227" s="22" t="s">
        <v>219</v>
      </c>
      <c r="C227" s="21">
        <v>939</v>
      </c>
      <c r="D227" s="99">
        <f t="shared" si="23"/>
        <v>974.69999999999993</v>
      </c>
      <c r="E227" s="1">
        <f t="shared" si="21"/>
        <v>980</v>
      </c>
      <c r="F227" s="1"/>
      <c r="G227" s="99">
        <f t="shared" si="24"/>
        <v>939.6</v>
      </c>
      <c r="H227" s="1">
        <f t="shared" si="22"/>
        <v>940</v>
      </c>
      <c r="K227" s="1">
        <f t="shared" si="25"/>
        <v>938.7</v>
      </c>
      <c r="L227" s="1">
        <f t="shared" si="27"/>
        <v>939</v>
      </c>
      <c r="M227" s="1" t="b">
        <f t="shared" si="26"/>
        <v>1</v>
      </c>
      <c r="N227" s="1"/>
      <c r="O227" s="66">
        <v>9049</v>
      </c>
      <c r="P227" s="68" t="s">
        <v>219</v>
      </c>
      <c r="Q227" s="65">
        <v>900</v>
      </c>
    </row>
    <row r="228" spans="1:17" ht="15.75" customHeight="1" x14ac:dyDescent="0.25">
      <c r="A228" s="18">
        <v>9050</v>
      </c>
      <c r="B228" s="22" t="s">
        <v>220</v>
      </c>
      <c r="C228" s="21">
        <v>887</v>
      </c>
      <c r="D228" s="99">
        <f t="shared" si="23"/>
        <v>920.55</v>
      </c>
      <c r="E228" s="1">
        <f t="shared" si="21"/>
        <v>930</v>
      </c>
      <c r="F228" s="1"/>
      <c r="G228" s="99">
        <f t="shared" si="24"/>
        <v>887.4</v>
      </c>
      <c r="H228" s="1">
        <f t="shared" si="22"/>
        <v>890</v>
      </c>
      <c r="K228" s="1">
        <f t="shared" si="25"/>
        <v>886.55</v>
      </c>
      <c r="L228" s="1">
        <f t="shared" si="27"/>
        <v>887</v>
      </c>
      <c r="M228" s="1" t="b">
        <f t="shared" si="26"/>
        <v>1</v>
      </c>
      <c r="N228" s="1"/>
      <c r="O228" s="66">
        <v>9050</v>
      </c>
      <c r="P228" s="68" t="s">
        <v>220</v>
      </c>
      <c r="Q228" s="65">
        <v>850</v>
      </c>
    </row>
    <row r="229" spans="1:17" ht="15.75" customHeight="1" x14ac:dyDescent="0.25">
      <c r="A229" s="18">
        <v>9051</v>
      </c>
      <c r="B229" s="22" t="s">
        <v>221</v>
      </c>
      <c r="C229" s="20">
        <v>4360</v>
      </c>
      <c r="D229" s="99">
        <f t="shared" si="23"/>
        <v>4526.9399999999996</v>
      </c>
      <c r="E229" s="1">
        <f t="shared" si="21"/>
        <v>4530</v>
      </c>
      <c r="F229" s="1"/>
      <c r="G229" s="99">
        <f t="shared" si="24"/>
        <v>4363.92</v>
      </c>
      <c r="H229" s="1">
        <f t="shared" si="22"/>
        <v>4370</v>
      </c>
      <c r="K229" s="1">
        <f t="shared" si="25"/>
        <v>4359.74</v>
      </c>
      <c r="L229" s="1">
        <f t="shared" si="27"/>
        <v>4360</v>
      </c>
      <c r="M229" s="1" t="b">
        <f t="shared" si="26"/>
        <v>1</v>
      </c>
      <c r="N229" s="1"/>
      <c r="O229" s="66">
        <v>9051</v>
      </c>
      <c r="P229" s="68" t="s">
        <v>221</v>
      </c>
      <c r="Q229" s="65">
        <v>4180</v>
      </c>
    </row>
    <row r="230" spans="1:17" ht="15.75" customHeight="1" x14ac:dyDescent="0.25">
      <c r="A230" s="18">
        <v>9052</v>
      </c>
      <c r="B230" s="22" t="s">
        <v>222</v>
      </c>
      <c r="C230" s="20">
        <v>2399</v>
      </c>
      <c r="D230" s="99">
        <f t="shared" si="23"/>
        <v>2490.9</v>
      </c>
      <c r="E230" s="1">
        <f t="shared" si="21"/>
        <v>2500</v>
      </c>
      <c r="F230" s="1"/>
      <c r="G230" s="99">
        <f t="shared" si="24"/>
        <v>2401.2000000000003</v>
      </c>
      <c r="H230" s="1">
        <f t="shared" si="22"/>
        <v>2410</v>
      </c>
      <c r="K230" s="1">
        <f t="shared" si="25"/>
        <v>2398.9</v>
      </c>
      <c r="L230" s="1">
        <f t="shared" si="27"/>
        <v>2399</v>
      </c>
      <c r="M230" s="1" t="b">
        <f t="shared" si="26"/>
        <v>1</v>
      </c>
      <c r="N230" s="1"/>
      <c r="O230" s="66">
        <v>9052</v>
      </c>
      <c r="P230" s="68" t="s">
        <v>222</v>
      </c>
      <c r="Q230" s="65">
        <v>2300</v>
      </c>
    </row>
    <row r="231" spans="1:17" ht="15.75" customHeight="1" x14ac:dyDescent="0.25">
      <c r="A231" s="18">
        <v>9053</v>
      </c>
      <c r="B231" s="22" t="s">
        <v>223</v>
      </c>
      <c r="C231" s="20">
        <v>2357</v>
      </c>
      <c r="D231" s="99">
        <f t="shared" si="23"/>
        <v>2447.58</v>
      </c>
      <c r="E231" s="1">
        <f t="shared" si="21"/>
        <v>2450</v>
      </c>
      <c r="F231" s="1"/>
      <c r="G231" s="99">
        <f t="shared" si="24"/>
        <v>2359.44</v>
      </c>
      <c r="H231" s="1">
        <f t="shared" si="22"/>
        <v>2360</v>
      </c>
      <c r="K231" s="1">
        <f t="shared" si="25"/>
        <v>2357.1799999999998</v>
      </c>
      <c r="L231" s="1">
        <f t="shared" si="27"/>
        <v>2357</v>
      </c>
      <c r="M231" s="1" t="b">
        <f t="shared" si="26"/>
        <v>1</v>
      </c>
      <c r="N231" s="1"/>
      <c r="O231" s="66">
        <v>9053</v>
      </c>
      <c r="P231" s="68" t="s">
        <v>223</v>
      </c>
      <c r="Q231" s="65">
        <v>2260</v>
      </c>
    </row>
    <row r="232" spans="1:17" ht="15.75" customHeight="1" x14ac:dyDescent="0.25">
      <c r="A232" s="18">
        <v>9054</v>
      </c>
      <c r="B232" s="22" t="s">
        <v>224</v>
      </c>
      <c r="C232" s="21">
        <v>949</v>
      </c>
      <c r="D232" s="99">
        <f t="shared" si="23"/>
        <v>985.53</v>
      </c>
      <c r="E232" s="1">
        <f t="shared" si="21"/>
        <v>990</v>
      </c>
      <c r="F232" s="1"/>
      <c r="G232" s="99">
        <f t="shared" si="24"/>
        <v>950.04000000000008</v>
      </c>
      <c r="H232" s="1">
        <f t="shared" si="22"/>
        <v>960</v>
      </c>
      <c r="K232" s="1">
        <f t="shared" si="25"/>
        <v>949.13</v>
      </c>
      <c r="L232" s="1">
        <f t="shared" si="27"/>
        <v>949</v>
      </c>
      <c r="M232" s="1" t="b">
        <f t="shared" si="26"/>
        <v>1</v>
      </c>
      <c r="N232" s="1"/>
      <c r="O232" s="66">
        <v>9054</v>
      </c>
      <c r="P232" s="68" t="s">
        <v>224</v>
      </c>
      <c r="Q232" s="65">
        <v>910</v>
      </c>
    </row>
    <row r="233" spans="1:17" ht="31.5" customHeight="1" x14ac:dyDescent="0.25">
      <c r="A233" s="18">
        <v>9055</v>
      </c>
      <c r="B233" s="22" t="s">
        <v>225</v>
      </c>
      <c r="C233" s="20">
        <v>3108</v>
      </c>
      <c r="D233" s="99">
        <f t="shared" si="23"/>
        <v>3227.3399999999997</v>
      </c>
      <c r="E233" s="1">
        <f t="shared" si="21"/>
        <v>3230</v>
      </c>
      <c r="F233" s="1"/>
      <c r="G233" s="99">
        <f t="shared" si="24"/>
        <v>3111.12</v>
      </c>
      <c r="H233" s="1">
        <f t="shared" si="22"/>
        <v>3120</v>
      </c>
      <c r="K233" s="1">
        <f t="shared" si="25"/>
        <v>3108.14</v>
      </c>
      <c r="L233" s="1">
        <f t="shared" si="27"/>
        <v>3108</v>
      </c>
      <c r="M233" s="1" t="b">
        <f t="shared" si="26"/>
        <v>1</v>
      </c>
      <c r="N233" s="1"/>
      <c r="O233" s="66">
        <v>9055</v>
      </c>
      <c r="P233" s="68" t="s">
        <v>225</v>
      </c>
      <c r="Q233" s="65">
        <v>2980</v>
      </c>
    </row>
    <row r="234" spans="1:17" ht="15.75" customHeight="1" x14ac:dyDescent="0.25">
      <c r="A234" s="18">
        <v>9056</v>
      </c>
      <c r="B234" s="22" t="s">
        <v>226</v>
      </c>
      <c r="C234" s="21">
        <v>709</v>
      </c>
      <c r="D234" s="99">
        <f t="shared" si="23"/>
        <v>736.43999999999994</v>
      </c>
      <c r="E234" s="1">
        <f t="shared" si="21"/>
        <v>740</v>
      </c>
      <c r="F234" s="1"/>
      <c r="G234" s="99">
        <f t="shared" si="24"/>
        <v>709.92000000000007</v>
      </c>
      <c r="H234" s="1">
        <f t="shared" si="22"/>
        <v>710</v>
      </c>
      <c r="K234" s="1">
        <f t="shared" si="25"/>
        <v>709.24</v>
      </c>
      <c r="L234" s="1">
        <f t="shared" si="27"/>
        <v>709</v>
      </c>
      <c r="M234" s="1" t="b">
        <f t="shared" si="26"/>
        <v>1</v>
      </c>
      <c r="N234" s="1"/>
      <c r="O234" s="66">
        <v>9056</v>
      </c>
      <c r="P234" s="68" t="s">
        <v>226</v>
      </c>
      <c r="Q234" s="65">
        <v>680</v>
      </c>
    </row>
    <row r="235" spans="1:17" ht="31.5" customHeight="1" x14ac:dyDescent="0.25">
      <c r="A235" s="18">
        <v>9057</v>
      </c>
      <c r="B235" s="22" t="s">
        <v>227</v>
      </c>
      <c r="C235" s="20">
        <v>1439</v>
      </c>
      <c r="D235" s="99">
        <f t="shared" si="23"/>
        <v>1494.54</v>
      </c>
      <c r="E235" s="1">
        <f t="shared" si="21"/>
        <v>1500</v>
      </c>
      <c r="F235" s="1"/>
      <c r="G235" s="99">
        <f t="shared" si="24"/>
        <v>1440.72</v>
      </c>
      <c r="H235" s="1">
        <f t="shared" si="22"/>
        <v>1450</v>
      </c>
      <c r="K235" s="1">
        <f t="shared" si="25"/>
        <v>1439.34</v>
      </c>
      <c r="L235" s="1">
        <f t="shared" si="27"/>
        <v>1439</v>
      </c>
      <c r="M235" s="1" t="b">
        <f t="shared" si="26"/>
        <v>1</v>
      </c>
      <c r="N235" s="1"/>
      <c r="O235" s="66">
        <v>9057</v>
      </c>
      <c r="P235" s="68" t="s">
        <v>227</v>
      </c>
      <c r="Q235" s="65">
        <v>1380</v>
      </c>
    </row>
    <row r="236" spans="1:17" ht="15.75" customHeight="1" x14ac:dyDescent="0.25">
      <c r="A236" s="18">
        <v>9058</v>
      </c>
      <c r="B236" s="22" t="s">
        <v>228</v>
      </c>
      <c r="C236" s="20">
        <v>2712</v>
      </c>
      <c r="D236" s="99">
        <f t="shared" si="23"/>
        <v>2815.7999999999997</v>
      </c>
      <c r="E236" s="1">
        <f t="shared" si="21"/>
        <v>2820</v>
      </c>
      <c r="F236" s="1"/>
      <c r="G236" s="99">
        <f t="shared" si="24"/>
        <v>2714.4</v>
      </c>
      <c r="H236" s="1">
        <f t="shared" si="22"/>
        <v>2720</v>
      </c>
      <c r="K236" s="1">
        <f t="shared" si="25"/>
        <v>2711.8</v>
      </c>
      <c r="L236" s="1">
        <f t="shared" si="27"/>
        <v>2712</v>
      </c>
      <c r="M236" s="1" t="b">
        <f t="shared" si="26"/>
        <v>1</v>
      </c>
      <c r="N236" s="1"/>
      <c r="O236" s="66">
        <v>9058</v>
      </c>
      <c r="P236" s="68" t="s">
        <v>228</v>
      </c>
      <c r="Q236" s="65">
        <v>2600</v>
      </c>
    </row>
    <row r="237" spans="1:17" ht="15.75" customHeight="1" x14ac:dyDescent="0.25">
      <c r="A237" s="18">
        <v>9059</v>
      </c>
      <c r="B237" s="22" t="s">
        <v>229</v>
      </c>
      <c r="C237" s="20">
        <v>2013</v>
      </c>
      <c r="D237" s="99">
        <f t="shared" si="23"/>
        <v>2090.19</v>
      </c>
      <c r="E237" s="1">
        <f t="shared" si="21"/>
        <v>2100</v>
      </c>
      <c r="F237" s="1"/>
      <c r="G237" s="99">
        <f t="shared" si="24"/>
        <v>2014.92</v>
      </c>
      <c r="H237" s="1">
        <f t="shared" si="22"/>
        <v>2020</v>
      </c>
      <c r="K237" s="1">
        <f t="shared" si="25"/>
        <v>2012.99</v>
      </c>
      <c r="L237" s="1">
        <f t="shared" si="27"/>
        <v>2013</v>
      </c>
      <c r="M237" s="1" t="b">
        <f t="shared" si="26"/>
        <v>1</v>
      </c>
      <c r="N237" s="1"/>
      <c r="O237" s="66">
        <v>9059</v>
      </c>
      <c r="P237" s="68" t="s">
        <v>229</v>
      </c>
      <c r="Q237" s="65">
        <v>1930</v>
      </c>
    </row>
    <row r="238" spans="1:17" ht="15.75" customHeight="1" x14ac:dyDescent="0.25">
      <c r="A238" s="18">
        <v>9061</v>
      </c>
      <c r="B238" s="22" t="s">
        <v>230</v>
      </c>
      <c r="C238" s="20">
        <v>8010</v>
      </c>
      <c r="D238" s="99">
        <f t="shared" si="23"/>
        <v>8317.44</v>
      </c>
      <c r="E238" s="1">
        <f t="shared" si="21"/>
        <v>8320</v>
      </c>
      <c r="F238" s="1"/>
      <c r="G238" s="99">
        <f t="shared" si="24"/>
        <v>8017.92</v>
      </c>
      <c r="H238" s="1">
        <f t="shared" si="22"/>
        <v>8020</v>
      </c>
      <c r="K238" s="1">
        <f t="shared" si="25"/>
        <v>8010.24</v>
      </c>
      <c r="L238" s="1">
        <f t="shared" si="27"/>
        <v>8010</v>
      </c>
      <c r="M238" s="1" t="b">
        <f t="shared" si="26"/>
        <v>1</v>
      </c>
      <c r="N238" s="1"/>
      <c r="O238" s="66">
        <v>9061</v>
      </c>
      <c r="P238" s="68" t="s">
        <v>230</v>
      </c>
      <c r="Q238" s="65">
        <v>7680</v>
      </c>
    </row>
    <row r="239" spans="1:17" ht="15.75" customHeight="1" x14ac:dyDescent="0.25">
      <c r="A239" s="18">
        <v>9062</v>
      </c>
      <c r="B239" s="22" t="s">
        <v>231</v>
      </c>
      <c r="C239" s="21">
        <v>709</v>
      </c>
      <c r="D239" s="99">
        <f t="shared" si="23"/>
        <v>736.43999999999994</v>
      </c>
      <c r="E239" s="1">
        <f t="shared" si="21"/>
        <v>740</v>
      </c>
      <c r="F239" s="1"/>
      <c r="G239" s="99">
        <f t="shared" si="24"/>
        <v>709.92000000000007</v>
      </c>
      <c r="H239" s="1">
        <f t="shared" si="22"/>
        <v>710</v>
      </c>
      <c r="K239" s="1">
        <f t="shared" si="25"/>
        <v>709.24</v>
      </c>
      <c r="L239" s="1">
        <f t="shared" si="27"/>
        <v>709</v>
      </c>
      <c r="M239" s="1" t="b">
        <f t="shared" si="26"/>
        <v>1</v>
      </c>
      <c r="N239" s="1"/>
      <c r="O239" s="66">
        <v>9062</v>
      </c>
      <c r="P239" s="68" t="s">
        <v>231</v>
      </c>
      <c r="Q239" s="65">
        <v>680</v>
      </c>
    </row>
    <row r="240" spans="1:17" ht="15.75" customHeight="1" x14ac:dyDescent="0.25">
      <c r="A240" s="18">
        <v>9064</v>
      </c>
      <c r="B240" s="22" t="s">
        <v>232</v>
      </c>
      <c r="C240" s="20">
        <v>3348</v>
      </c>
      <c r="D240" s="99">
        <f t="shared" si="23"/>
        <v>3476.43</v>
      </c>
      <c r="E240" s="1">
        <f t="shared" si="21"/>
        <v>3480</v>
      </c>
      <c r="F240" s="1"/>
      <c r="G240" s="99">
        <f t="shared" si="24"/>
        <v>3351.2400000000002</v>
      </c>
      <c r="H240" s="1">
        <f t="shared" si="22"/>
        <v>3360</v>
      </c>
      <c r="K240" s="1">
        <f t="shared" si="25"/>
        <v>3348.03</v>
      </c>
      <c r="L240" s="1">
        <f t="shared" si="27"/>
        <v>3348</v>
      </c>
      <c r="M240" s="1" t="b">
        <f t="shared" si="26"/>
        <v>1</v>
      </c>
      <c r="N240" s="1"/>
      <c r="O240" s="66">
        <v>9064</v>
      </c>
      <c r="P240" s="68" t="s">
        <v>232</v>
      </c>
      <c r="Q240" s="65">
        <v>3210</v>
      </c>
    </row>
    <row r="241" spans="1:17" ht="15.75" customHeight="1" x14ac:dyDescent="0.25">
      <c r="A241" s="18">
        <v>9065</v>
      </c>
      <c r="B241" s="22" t="s">
        <v>233</v>
      </c>
      <c r="C241" s="20">
        <v>1043</v>
      </c>
      <c r="D241" s="99">
        <f t="shared" si="23"/>
        <v>1083</v>
      </c>
      <c r="E241" s="1">
        <f t="shared" si="21"/>
        <v>1090</v>
      </c>
      <c r="F241" s="1"/>
      <c r="G241" s="99">
        <f t="shared" si="24"/>
        <v>1044</v>
      </c>
      <c r="H241" s="1">
        <f t="shared" si="22"/>
        <v>1050</v>
      </c>
      <c r="K241" s="1">
        <f t="shared" si="25"/>
        <v>1043</v>
      </c>
      <c r="L241" s="1">
        <f t="shared" si="27"/>
        <v>1043</v>
      </c>
      <c r="M241" s="1" t="b">
        <f t="shared" si="26"/>
        <v>1</v>
      </c>
      <c r="N241" s="1"/>
      <c r="O241" s="66">
        <v>9065</v>
      </c>
      <c r="P241" s="68" t="s">
        <v>233</v>
      </c>
      <c r="Q241" s="65">
        <v>1000</v>
      </c>
    </row>
    <row r="242" spans="1:17" ht="15.75" customHeight="1" x14ac:dyDescent="0.25">
      <c r="A242" s="18">
        <v>9066</v>
      </c>
      <c r="B242" s="22" t="s">
        <v>234</v>
      </c>
      <c r="C242" s="20">
        <v>3275</v>
      </c>
      <c r="D242" s="99">
        <f t="shared" si="23"/>
        <v>3400.62</v>
      </c>
      <c r="E242" s="1">
        <f t="shared" si="21"/>
        <v>3410</v>
      </c>
      <c r="F242" s="1"/>
      <c r="G242" s="99">
        <f t="shared" si="24"/>
        <v>3278.1600000000003</v>
      </c>
      <c r="H242" s="1">
        <f t="shared" si="22"/>
        <v>3280</v>
      </c>
      <c r="K242" s="1">
        <f t="shared" si="25"/>
        <v>3275.02</v>
      </c>
      <c r="L242" s="1">
        <f t="shared" si="27"/>
        <v>3275</v>
      </c>
      <c r="M242" s="1" t="b">
        <f t="shared" si="26"/>
        <v>1</v>
      </c>
      <c r="N242" s="1"/>
      <c r="O242" s="66">
        <v>9066</v>
      </c>
      <c r="P242" s="68" t="s">
        <v>234</v>
      </c>
      <c r="Q242" s="65">
        <v>3140</v>
      </c>
    </row>
    <row r="243" spans="1:17" ht="15.75" customHeight="1" x14ac:dyDescent="0.25">
      <c r="A243" s="18">
        <v>9067</v>
      </c>
      <c r="B243" s="29" t="s">
        <v>235</v>
      </c>
      <c r="C243" s="20">
        <v>7530</v>
      </c>
      <c r="D243" s="99">
        <f t="shared" si="23"/>
        <v>7819.2599999999993</v>
      </c>
      <c r="E243" s="1">
        <f t="shared" si="21"/>
        <v>7820</v>
      </c>
      <c r="F243" s="1"/>
      <c r="G243" s="99">
        <f t="shared" si="24"/>
        <v>7537.68</v>
      </c>
      <c r="H243" s="1">
        <f t="shared" si="22"/>
        <v>7540</v>
      </c>
      <c r="K243" s="1">
        <f t="shared" si="25"/>
        <v>7530.46</v>
      </c>
      <c r="L243" s="1">
        <f t="shared" si="27"/>
        <v>7530</v>
      </c>
      <c r="M243" s="1" t="b">
        <f t="shared" si="26"/>
        <v>1</v>
      </c>
      <c r="N243" s="1"/>
      <c r="O243" s="66">
        <v>9067</v>
      </c>
      <c r="P243" s="74" t="s">
        <v>235</v>
      </c>
      <c r="Q243" s="65">
        <v>7220</v>
      </c>
    </row>
    <row r="244" spans="1:17" ht="15.75" customHeight="1" x14ac:dyDescent="0.25">
      <c r="A244" s="18">
        <v>9068</v>
      </c>
      <c r="B244" s="29" t="s">
        <v>236</v>
      </c>
      <c r="C244" s="21">
        <v>511</v>
      </c>
      <c r="D244" s="99">
        <f t="shared" si="23"/>
        <v>530.66999999999996</v>
      </c>
      <c r="E244" s="1">
        <f t="shared" si="21"/>
        <v>540</v>
      </c>
      <c r="F244" s="1"/>
      <c r="G244" s="99">
        <f t="shared" si="24"/>
        <v>511.56</v>
      </c>
      <c r="H244" s="1">
        <f t="shared" si="22"/>
        <v>520</v>
      </c>
      <c r="K244" s="1">
        <f t="shared" si="25"/>
        <v>511.07</v>
      </c>
      <c r="L244" s="1">
        <f t="shared" si="27"/>
        <v>511</v>
      </c>
      <c r="M244" s="1" t="b">
        <f t="shared" si="26"/>
        <v>1</v>
      </c>
      <c r="N244" s="1"/>
      <c r="O244" s="66">
        <v>9068</v>
      </c>
      <c r="P244" s="74" t="s">
        <v>236</v>
      </c>
      <c r="Q244" s="65">
        <v>490</v>
      </c>
    </row>
    <row r="245" spans="1:17" ht="15.75" customHeight="1" x14ac:dyDescent="0.25">
      <c r="A245" s="18">
        <v>9069</v>
      </c>
      <c r="B245" s="29" t="s">
        <v>237</v>
      </c>
      <c r="C245" s="21">
        <v>834</v>
      </c>
      <c r="D245" s="99">
        <f t="shared" si="23"/>
        <v>866.4</v>
      </c>
      <c r="E245" s="1">
        <f t="shared" si="21"/>
        <v>870</v>
      </c>
      <c r="F245" s="1"/>
      <c r="G245" s="99">
        <f t="shared" si="24"/>
        <v>835.2</v>
      </c>
      <c r="H245" s="1">
        <f t="shared" si="22"/>
        <v>840</v>
      </c>
      <c r="K245" s="1">
        <f t="shared" si="25"/>
        <v>834.4</v>
      </c>
      <c r="L245" s="1">
        <f t="shared" si="27"/>
        <v>834</v>
      </c>
      <c r="M245" s="1" t="b">
        <f t="shared" si="26"/>
        <v>1</v>
      </c>
      <c r="N245" s="1"/>
      <c r="O245" s="66">
        <v>9069</v>
      </c>
      <c r="P245" s="74" t="s">
        <v>237</v>
      </c>
      <c r="Q245" s="65">
        <v>800</v>
      </c>
    </row>
    <row r="246" spans="1:17" ht="15.75" customHeight="1" x14ac:dyDescent="0.25">
      <c r="A246" s="18">
        <v>9070</v>
      </c>
      <c r="B246" s="29" t="s">
        <v>238</v>
      </c>
      <c r="C246" s="20">
        <v>1043</v>
      </c>
      <c r="D246" s="99">
        <f t="shared" si="23"/>
        <v>1083</v>
      </c>
      <c r="E246" s="1">
        <f t="shared" si="21"/>
        <v>1090</v>
      </c>
      <c r="F246" s="1"/>
      <c r="G246" s="99">
        <f t="shared" si="24"/>
        <v>1044</v>
      </c>
      <c r="H246" s="1">
        <f t="shared" si="22"/>
        <v>1050</v>
      </c>
      <c r="K246" s="1">
        <f t="shared" si="25"/>
        <v>1043</v>
      </c>
      <c r="L246" s="1">
        <f t="shared" si="27"/>
        <v>1043</v>
      </c>
      <c r="M246" s="1" t="b">
        <f t="shared" si="26"/>
        <v>1</v>
      </c>
      <c r="N246" s="1"/>
      <c r="O246" s="66">
        <v>9070</v>
      </c>
      <c r="P246" s="74" t="s">
        <v>238</v>
      </c>
      <c r="Q246" s="65">
        <v>1000</v>
      </c>
    </row>
    <row r="247" spans="1:17" ht="15.75" customHeight="1" x14ac:dyDescent="0.25">
      <c r="A247" s="18">
        <v>9071</v>
      </c>
      <c r="B247" s="29" t="s">
        <v>239</v>
      </c>
      <c r="C247" s="21">
        <v>459</v>
      </c>
      <c r="D247" s="99">
        <f t="shared" si="23"/>
        <v>476.52</v>
      </c>
      <c r="E247" s="1">
        <f t="shared" si="21"/>
        <v>480</v>
      </c>
      <c r="F247" s="1"/>
      <c r="G247" s="99">
        <f t="shared" si="24"/>
        <v>459.36</v>
      </c>
      <c r="H247" s="1">
        <f t="shared" si="22"/>
        <v>460</v>
      </c>
      <c r="K247" s="1">
        <f t="shared" si="25"/>
        <v>458.92</v>
      </c>
      <c r="L247" s="1">
        <f t="shared" si="27"/>
        <v>459</v>
      </c>
      <c r="M247" s="1" t="b">
        <f t="shared" si="26"/>
        <v>1</v>
      </c>
      <c r="N247" s="1"/>
      <c r="O247" s="66">
        <v>9071</v>
      </c>
      <c r="P247" s="74" t="s">
        <v>239</v>
      </c>
      <c r="Q247" s="65">
        <v>440</v>
      </c>
    </row>
    <row r="248" spans="1:17" ht="15.75" customHeight="1" x14ac:dyDescent="0.25">
      <c r="A248" s="18">
        <v>9072</v>
      </c>
      <c r="B248" s="29" t="s">
        <v>240</v>
      </c>
      <c r="C248" s="20">
        <v>6258</v>
      </c>
      <c r="D248" s="99">
        <f t="shared" si="23"/>
        <v>6498</v>
      </c>
      <c r="E248" s="1">
        <f t="shared" si="21"/>
        <v>6500</v>
      </c>
      <c r="F248" s="1"/>
      <c r="G248" s="99">
        <f t="shared" si="24"/>
        <v>6264</v>
      </c>
      <c r="H248" s="1">
        <f t="shared" si="22"/>
        <v>6270</v>
      </c>
      <c r="K248" s="1">
        <f t="shared" si="25"/>
        <v>6258</v>
      </c>
      <c r="L248" s="1">
        <f t="shared" si="27"/>
        <v>6258</v>
      </c>
      <c r="M248" s="1" t="b">
        <f t="shared" si="26"/>
        <v>1</v>
      </c>
      <c r="N248" s="1"/>
      <c r="O248" s="66">
        <v>9072</v>
      </c>
      <c r="P248" s="74" t="s">
        <v>240</v>
      </c>
      <c r="Q248" s="65">
        <v>6000</v>
      </c>
    </row>
    <row r="249" spans="1:17" ht="15.75" customHeight="1" x14ac:dyDescent="0.25">
      <c r="A249" s="18">
        <v>9073</v>
      </c>
      <c r="B249" s="29" t="s">
        <v>241</v>
      </c>
      <c r="C249" s="20">
        <v>3129</v>
      </c>
      <c r="D249" s="99">
        <f t="shared" si="23"/>
        <v>3249</v>
      </c>
      <c r="E249" s="1">
        <f t="shared" si="21"/>
        <v>3250</v>
      </c>
      <c r="F249" s="1"/>
      <c r="G249" s="99">
        <f t="shared" si="24"/>
        <v>3132</v>
      </c>
      <c r="H249" s="1">
        <f t="shared" si="22"/>
        <v>3140</v>
      </c>
      <c r="K249" s="1">
        <f t="shared" si="25"/>
        <v>3129</v>
      </c>
      <c r="L249" s="1">
        <f t="shared" si="27"/>
        <v>3129</v>
      </c>
      <c r="M249" s="1" t="b">
        <f t="shared" si="26"/>
        <v>1</v>
      </c>
      <c r="N249" s="1"/>
      <c r="O249" s="66">
        <v>9073</v>
      </c>
      <c r="P249" s="74" t="s">
        <v>241</v>
      </c>
      <c r="Q249" s="65">
        <v>3000</v>
      </c>
    </row>
    <row r="250" spans="1:17" ht="15.75" customHeight="1" x14ac:dyDescent="0.25">
      <c r="A250" s="18">
        <v>9074</v>
      </c>
      <c r="B250" s="29" t="s">
        <v>242</v>
      </c>
      <c r="C250" s="20">
        <v>1043</v>
      </c>
      <c r="D250" s="99">
        <f t="shared" si="23"/>
        <v>1083</v>
      </c>
      <c r="E250" s="1">
        <f t="shared" si="21"/>
        <v>1090</v>
      </c>
      <c r="F250" s="1"/>
      <c r="G250" s="99">
        <f t="shared" si="24"/>
        <v>1044</v>
      </c>
      <c r="H250" s="1">
        <f t="shared" si="22"/>
        <v>1050</v>
      </c>
      <c r="K250" s="1">
        <f t="shared" si="25"/>
        <v>1043</v>
      </c>
      <c r="L250" s="1">
        <f t="shared" si="27"/>
        <v>1043</v>
      </c>
      <c r="M250" s="1" t="b">
        <f t="shared" si="26"/>
        <v>1</v>
      </c>
      <c r="N250" s="1"/>
      <c r="O250" s="66">
        <v>9074</v>
      </c>
      <c r="P250" s="74" t="s">
        <v>242</v>
      </c>
      <c r="Q250" s="65">
        <v>1000</v>
      </c>
    </row>
    <row r="251" spans="1:17" x14ac:dyDescent="0.25">
      <c r="A251" s="24" t="s">
        <v>243</v>
      </c>
      <c r="B251" s="25"/>
      <c r="C251" s="21"/>
      <c r="D251" s="99">
        <f t="shared" si="23"/>
        <v>0</v>
      </c>
      <c r="E251" s="1">
        <f t="shared" si="21"/>
        <v>0</v>
      </c>
      <c r="F251" s="1"/>
      <c r="G251" s="99">
        <f t="shared" si="24"/>
        <v>0</v>
      </c>
      <c r="H251" s="1">
        <f t="shared" si="22"/>
        <v>0</v>
      </c>
      <c r="N251" s="1"/>
      <c r="O251" s="70" t="s">
        <v>243</v>
      </c>
      <c r="P251" s="71"/>
      <c r="Q251" s="75"/>
    </row>
    <row r="252" spans="1:17" ht="15.75" customHeight="1" x14ac:dyDescent="0.25">
      <c r="A252" s="23">
        <v>5001</v>
      </c>
      <c r="B252" s="26" t="s">
        <v>244</v>
      </c>
      <c r="C252" s="20">
        <v>1356</v>
      </c>
      <c r="D252" s="99">
        <f t="shared" si="23"/>
        <v>1407.8999999999999</v>
      </c>
      <c r="E252" s="1">
        <f t="shared" si="21"/>
        <v>1410</v>
      </c>
      <c r="F252" s="1"/>
      <c r="G252" s="99">
        <f t="shared" si="24"/>
        <v>1357.2</v>
      </c>
      <c r="H252" s="1">
        <f t="shared" si="22"/>
        <v>1360</v>
      </c>
      <c r="K252" s="1">
        <f t="shared" si="25"/>
        <v>1355.9</v>
      </c>
      <c r="L252" s="1">
        <f t="shared" si="27"/>
        <v>1356</v>
      </c>
      <c r="M252" s="1" t="b">
        <f t="shared" si="26"/>
        <v>1</v>
      </c>
      <c r="N252" s="1"/>
      <c r="O252" s="69">
        <v>5001</v>
      </c>
      <c r="P252" s="71" t="s">
        <v>244</v>
      </c>
      <c r="Q252" s="65">
        <v>1300</v>
      </c>
    </row>
    <row r="253" spans="1:17" ht="15.75" customHeight="1" x14ac:dyDescent="0.25">
      <c r="A253" s="23">
        <v>5002</v>
      </c>
      <c r="B253" s="26" t="s">
        <v>245</v>
      </c>
      <c r="C253" s="20">
        <v>1033</v>
      </c>
      <c r="D253" s="99">
        <f t="shared" si="23"/>
        <v>1072.17</v>
      </c>
      <c r="E253" s="1">
        <f t="shared" si="21"/>
        <v>1080</v>
      </c>
      <c r="F253" s="1"/>
      <c r="G253" s="99">
        <f t="shared" si="24"/>
        <v>1033.56</v>
      </c>
      <c r="H253" s="1">
        <f t="shared" si="22"/>
        <v>1040</v>
      </c>
      <c r="K253" s="1">
        <f t="shared" si="25"/>
        <v>1032.57</v>
      </c>
      <c r="L253" s="1">
        <f t="shared" si="27"/>
        <v>1033</v>
      </c>
      <c r="M253" s="1" t="b">
        <f t="shared" si="26"/>
        <v>1</v>
      </c>
      <c r="N253" s="1"/>
      <c r="O253" s="69">
        <v>5002</v>
      </c>
      <c r="P253" s="71" t="s">
        <v>245</v>
      </c>
      <c r="Q253" s="65">
        <v>990</v>
      </c>
    </row>
    <row r="254" spans="1:17" ht="15.75" customHeight="1" x14ac:dyDescent="0.25">
      <c r="A254" s="23">
        <v>5003</v>
      </c>
      <c r="B254" s="26" t="s">
        <v>246</v>
      </c>
      <c r="C254" s="21">
        <v>626</v>
      </c>
      <c r="D254" s="99">
        <f t="shared" si="23"/>
        <v>649.79999999999995</v>
      </c>
      <c r="E254" s="1">
        <f t="shared" si="21"/>
        <v>650</v>
      </c>
      <c r="F254" s="1"/>
      <c r="G254" s="99">
        <f t="shared" si="24"/>
        <v>626.4</v>
      </c>
      <c r="H254" s="1">
        <f t="shared" si="22"/>
        <v>630</v>
      </c>
      <c r="K254" s="1">
        <f t="shared" si="25"/>
        <v>625.79999999999995</v>
      </c>
      <c r="L254" s="1">
        <f t="shared" si="27"/>
        <v>626</v>
      </c>
      <c r="M254" s="1" t="b">
        <f t="shared" si="26"/>
        <v>1</v>
      </c>
      <c r="N254" s="1"/>
      <c r="O254" s="69">
        <v>5003</v>
      </c>
      <c r="P254" s="71" t="s">
        <v>246</v>
      </c>
      <c r="Q254" s="65">
        <v>600</v>
      </c>
    </row>
    <row r="255" spans="1:17" ht="15.75" customHeight="1" x14ac:dyDescent="0.25">
      <c r="A255" s="23">
        <v>5004</v>
      </c>
      <c r="B255" s="26" t="s">
        <v>247</v>
      </c>
      <c r="C255" s="21">
        <v>375</v>
      </c>
      <c r="D255" s="99">
        <f t="shared" si="23"/>
        <v>389.88</v>
      </c>
      <c r="E255" s="1">
        <f t="shared" si="21"/>
        <v>390</v>
      </c>
      <c r="F255" s="1"/>
      <c r="G255" s="99">
        <f t="shared" si="24"/>
        <v>375.84000000000003</v>
      </c>
      <c r="H255" s="1">
        <f t="shared" si="22"/>
        <v>380</v>
      </c>
      <c r="K255" s="1">
        <f t="shared" si="25"/>
        <v>375.48</v>
      </c>
      <c r="L255" s="1">
        <f t="shared" si="27"/>
        <v>375</v>
      </c>
      <c r="M255" s="1" t="b">
        <f t="shared" si="26"/>
        <v>1</v>
      </c>
      <c r="N255" s="1"/>
      <c r="O255" s="69">
        <v>5004</v>
      </c>
      <c r="P255" s="71" t="s">
        <v>247</v>
      </c>
      <c r="Q255" s="65">
        <v>360</v>
      </c>
    </row>
    <row r="256" spans="1:17" ht="15.75" customHeight="1" x14ac:dyDescent="0.25">
      <c r="A256" s="23">
        <v>5005</v>
      </c>
      <c r="B256" s="22" t="s">
        <v>248</v>
      </c>
      <c r="C256" s="21">
        <v>334</v>
      </c>
      <c r="D256" s="99">
        <f t="shared" si="23"/>
        <v>346.56</v>
      </c>
      <c r="E256" s="1">
        <f t="shared" si="21"/>
        <v>350</v>
      </c>
      <c r="F256" s="1"/>
      <c r="G256" s="99">
        <f t="shared" si="24"/>
        <v>334.08000000000004</v>
      </c>
      <c r="H256" s="1">
        <f t="shared" si="22"/>
        <v>340</v>
      </c>
      <c r="K256" s="1">
        <f t="shared" si="25"/>
        <v>333.76</v>
      </c>
      <c r="L256" s="1">
        <f t="shared" si="27"/>
        <v>334</v>
      </c>
      <c r="M256" s="1" t="b">
        <f t="shared" si="26"/>
        <v>1</v>
      </c>
      <c r="N256" s="1"/>
      <c r="O256" s="69">
        <v>5005</v>
      </c>
      <c r="P256" s="68" t="s">
        <v>248</v>
      </c>
      <c r="Q256" s="65">
        <v>320</v>
      </c>
    </row>
    <row r="257" spans="1:17" ht="15.75" customHeight="1" x14ac:dyDescent="0.25">
      <c r="A257" s="23">
        <v>5006</v>
      </c>
      <c r="B257" s="22" t="s">
        <v>249</v>
      </c>
      <c r="C257" s="21">
        <v>928</v>
      </c>
      <c r="D257" s="99">
        <f t="shared" si="23"/>
        <v>963.87</v>
      </c>
      <c r="E257" s="1">
        <f t="shared" si="21"/>
        <v>970</v>
      </c>
      <c r="F257" s="1"/>
      <c r="G257" s="99">
        <f t="shared" si="24"/>
        <v>929.16000000000008</v>
      </c>
      <c r="H257" s="1">
        <f t="shared" si="22"/>
        <v>930</v>
      </c>
      <c r="K257" s="1">
        <f t="shared" si="25"/>
        <v>928.27</v>
      </c>
      <c r="L257" s="1">
        <f t="shared" si="27"/>
        <v>928</v>
      </c>
      <c r="M257" s="1" t="b">
        <f t="shared" si="26"/>
        <v>1</v>
      </c>
      <c r="N257" s="1"/>
      <c r="O257" s="69">
        <v>5006</v>
      </c>
      <c r="P257" s="68" t="s">
        <v>249</v>
      </c>
      <c r="Q257" s="65">
        <v>890</v>
      </c>
    </row>
    <row r="258" spans="1:17" ht="15.75" customHeight="1" x14ac:dyDescent="0.25">
      <c r="A258" s="23">
        <v>5007</v>
      </c>
      <c r="B258" s="22" t="s">
        <v>250</v>
      </c>
      <c r="C258" s="20">
        <v>1554</v>
      </c>
      <c r="D258" s="99">
        <f t="shared" si="23"/>
        <v>1613.6699999999998</v>
      </c>
      <c r="E258" s="1">
        <f t="shared" si="21"/>
        <v>1620</v>
      </c>
      <c r="F258" s="1"/>
      <c r="G258" s="99">
        <f t="shared" si="24"/>
        <v>1555.56</v>
      </c>
      <c r="H258" s="1">
        <f t="shared" si="22"/>
        <v>1560</v>
      </c>
      <c r="K258" s="1">
        <f t="shared" si="25"/>
        <v>1554.07</v>
      </c>
      <c r="L258" s="1">
        <f t="shared" si="27"/>
        <v>1554</v>
      </c>
      <c r="M258" s="1" t="b">
        <f t="shared" si="26"/>
        <v>1</v>
      </c>
      <c r="N258" s="1"/>
      <c r="O258" s="69">
        <v>5007</v>
      </c>
      <c r="P258" s="68" t="s">
        <v>250</v>
      </c>
      <c r="Q258" s="65">
        <v>1490</v>
      </c>
    </row>
    <row r="259" spans="1:17" ht="15.75" customHeight="1" x14ac:dyDescent="0.25">
      <c r="A259" s="23">
        <v>5008</v>
      </c>
      <c r="B259" s="22" t="s">
        <v>251</v>
      </c>
      <c r="C259" s="21">
        <v>605</v>
      </c>
      <c r="D259" s="99">
        <f t="shared" si="23"/>
        <v>628.14</v>
      </c>
      <c r="E259" s="1">
        <f t="shared" si="21"/>
        <v>630</v>
      </c>
      <c r="F259" s="1"/>
      <c r="G259" s="99">
        <f t="shared" si="24"/>
        <v>605.52</v>
      </c>
      <c r="H259" s="1">
        <f t="shared" si="22"/>
        <v>610</v>
      </c>
      <c r="K259" s="1">
        <f t="shared" si="25"/>
        <v>604.94000000000005</v>
      </c>
      <c r="L259" s="1">
        <f t="shared" si="27"/>
        <v>605</v>
      </c>
      <c r="M259" s="1" t="b">
        <f t="shared" si="26"/>
        <v>1</v>
      </c>
      <c r="N259" s="1"/>
      <c r="O259" s="69">
        <v>5008</v>
      </c>
      <c r="P259" s="68" t="s">
        <v>251</v>
      </c>
      <c r="Q259" s="65">
        <v>580</v>
      </c>
    </row>
    <row r="260" spans="1:17" ht="15.75" customHeight="1" x14ac:dyDescent="0.25">
      <c r="A260" s="23">
        <v>5009</v>
      </c>
      <c r="B260" s="22" t="s">
        <v>252</v>
      </c>
      <c r="C260" s="21">
        <v>302</v>
      </c>
      <c r="D260" s="99">
        <f t="shared" si="23"/>
        <v>314.07</v>
      </c>
      <c r="E260" s="1">
        <f t="shared" si="21"/>
        <v>320</v>
      </c>
      <c r="F260" s="1"/>
      <c r="G260" s="99">
        <f t="shared" si="24"/>
        <v>302.76</v>
      </c>
      <c r="H260" s="1">
        <f t="shared" si="22"/>
        <v>310</v>
      </c>
      <c r="K260" s="1">
        <f t="shared" si="25"/>
        <v>302.47000000000003</v>
      </c>
      <c r="L260" s="1">
        <f t="shared" si="27"/>
        <v>302</v>
      </c>
      <c r="M260" s="1" t="b">
        <f t="shared" si="26"/>
        <v>1</v>
      </c>
      <c r="N260" s="1"/>
      <c r="O260" s="69">
        <v>5009</v>
      </c>
      <c r="P260" s="68" t="s">
        <v>252</v>
      </c>
      <c r="Q260" s="65">
        <v>290</v>
      </c>
    </row>
    <row r="261" spans="1:17" ht="15.75" customHeight="1" x14ac:dyDescent="0.25">
      <c r="A261" s="23">
        <v>5010</v>
      </c>
      <c r="B261" s="22" t="s">
        <v>253</v>
      </c>
      <c r="C261" s="21">
        <v>407</v>
      </c>
      <c r="D261" s="99">
        <f t="shared" si="23"/>
        <v>422.37</v>
      </c>
      <c r="E261" s="1">
        <f t="shared" si="21"/>
        <v>430</v>
      </c>
      <c r="F261" s="1"/>
      <c r="G261" s="99">
        <f t="shared" si="24"/>
        <v>407.16</v>
      </c>
      <c r="H261" s="1">
        <f t="shared" si="22"/>
        <v>410</v>
      </c>
      <c r="K261" s="1">
        <f t="shared" si="25"/>
        <v>406.77</v>
      </c>
      <c r="L261" s="1">
        <f t="shared" si="27"/>
        <v>407</v>
      </c>
      <c r="M261" s="1" t="b">
        <f t="shared" si="26"/>
        <v>1</v>
      </c>
      <c r="N261" s="1"/>
      <c r="O261" s="69">
        <v>5010</v>
      </c>
      <c r="P261" s="68" t="s">
        <v>253</v>
      </c>
      <c r="Q261" s="65">
        <v>390</v>
      </c>
    </row>
    <row r="262" spans="1:17" ht="15.75" customHeight="1" x14ac:dyDescent="0.25">
      <c r="A262" s="23">
        <v>5011</v>
      </c>
      <c r="B262" s="22" t="s">
        <v>254</v>
      </c>
      <c r="C262" s="21">
        <v>198</v>
      </c>
      <c r="D262" s="99">
        <f t="shared" si="23"/>
        <v>205.76999999999998</v>
      </c>
      <c r="E262" s="1">
        <f t="shared" si="21"/>
        <v>210</v>
      </c>
      <c r="F262" s="1"/>
      <c r="G262" s="99">
        <f t="shared" si="24"/>
        <v>198.36</v>
      </c>
      <c r="H262" s="1">
        <f t="shared" si="22"/>
        <v>200</v>
      </c>
      <c r="K262" s="1">
        <f t="shared" si="25"/>
        <v>198.17</v>
      </c>
      <c r="L262" s="1">
        <f t="shared" si="27"/>
        <v>198</v>
      </c>
      <c r="M262" s="1" t="b">
        <f t="shared" si="26"/>
        <v>1</v>
      </c>
      <c r="N262" s="1"/>
      <c r="O262" s="69">
        <v>5011</v>
      </c>
      <c r="P262" s="68" t="s">
        <v>254</v>
      </c>
      <c r="Q262" s="65">
        <v>190</v>
      </c>
    </row>
    <row r="263" spans="1:17" ht="15.75" customHeight="1" x14ac:dyDescent="0.25">
      <c r="A263" s="23">
        <v>5012</v>
      </c>
      <c r="B263" s="22" t="s">
        <v>255</v>
      </c>
      <c r="C263" s="21">
        <v>271</v>
      </c>
      <c r="D263" s="99">
        <f t="shared" si="23"/>
        <v>281.58</v>
      </c>
      <c r="E263" s="1">
        <f t="shared" si="21"/>
        <v>290</v>
      </c>
      <c r="F263" s="1"/>
      <c r="G263" s="99">
        <f t="shared" si="24"/>
        <v>271.44</v>
      </c>
      <c r="H263" s="1">
        <f t="shared" si="22"/>
        <v>280</v>
      </c>
      <c r="K263" s="1">
        <f t="shared" si="25"/>
        <v>271.18</v>
      </c>
      <c r="L263" s="1">
        <f t="shared" si="27"/>
        <v>271</v>
      </c>
      <c r="M263" s="1" t="b">
        <f t="shared" si="26"/>
        <v>1</v>
      </c>
      <c r="N263" s="1"/>
      <c r="O263" s="69">
        <v>5012</v>
      </c>
      <c r="P263" s="68" t="s">
        <v>255</v>
      </c>
      <c r="Q263" s="65">
        <v>260</v>
      </c>
    </row>
    <row r="264" spans="1:17" ht="15.75" customHeight="1" x14ac:dyDescent="0.25">
      <c r="A264" s="23">
        <v>5013</v>
      </c>
      <c r="B264" s="26" t="s">
        <v>256</v>
      </c>
      <c r="C264" s="21">
        <v>448</v>
      </c>
      <c r="D264" s="99">
        <f t="shared" si="23"/>
        <v>465.69</v>
      </c>
      <c r="E264" s="1">
        <f t="shared" si="21"/>
        <v>470</v>
      </c>
      <c r="F264" s="1"/>
      <c r="G264" s="99">
        <f t="shared" si="24"/>
        <v>448.92</v>
      </c>
      <c r="H264" s="1">
        <f t="shared" si="22"/>
        <v>450</v>
      </c>
      <c r="K264" s="1">
        <f t="shared" si="25"/>
        <v>448.49</v>
      </c>
      <c r="L264" s="1">
        <f t="shared" si="27"/>
        <v>448</v>
      </c>
      <c r="M264" s="1" t="b">
        <f t="shared" si="26"/>
        <v>1</v>
      </c>
      <c r="N264" s="1"/>
      <c r="O264" s="69">
        <v>5013</v>
      </c>
      <c r="P264" s="71" t="s">
        <v>256</v>
      </c>
      <c r="Q264" s="65">
        <v>430</v>
      </c>
    </row>
    <row r="265" spans="1:17" ht="15.75" customHeight="1" x14ac:dyDescent="0.25">
      <c r="A265" s="23">
        <v>5014</v>
      </c>
      <c r="B265" s="26" t="s">
        <v>257</v>
      </c>
      <c r="C265" s="21">
        <v>574</v>
      </c>
      <c r="D265" s="99">
        <f t="shared" si="23"/>
        <v>595.65</v>
      </c>
      <c r="E265" s="1">
        <f t="shared" si="21"/>
        <v>600</v>
      </c>
      <c r="F265" s="1"/>
      <c r="G265" s="99">
        <f t="shared" si="24"/>
        <v>574.20000000000005</v>
      </c>
      <c r="H265" s="1">
        <f t="shared" si="22"/>
        <v>580</v>
      </c>
      <c r="K265" s="1">
        <f t="shared" si="25"/>
        <v>573.65</v>
      </c>
      <c r="L265" s="1">
        <f t="shared" si="27"/>
        <v>574</v>
      </c>
      <c r="M265" s="1" t="b">
        <f t="shared" si="26"/>
        <v>1</v>
      </c>
      <c r="N265" s="1"/>
      <c r="O265" s="69">
        <v>5014</v>
      </c>
      <c r="P265" s="71" t="s">
        <v>257</v>
      </c>
      <c r="Q265" s="65">
        <v>550</v>
      </c>
    </row>
    <row r="266" spans="1:17" ht="15.75" customHeight="1" x14ac:dyDescent="0.25">
      <c r="A266" s="23">
        <v>5015</v>
      </c>
      <c r="B266" s="26" t="s">
        <v>258</v>
      </c>
      <c r="C266" s="21">
        <v>344</v>
      </c>
      <c r="D266" s="99">
        <f t="shared" si="23"/>
        <v>357.39</v>
      </c>
      <c r="E266" s="1">
        <f t="shared" si="21"/>
        <v>360</v>
      </c>
      <c r="F266" s="1"/>
      <c r="G266" s="99">
        <f t="shared" si="24"/>
        <v>344.52000000000004</v>
      </c>
      <c r="H266" s="1">
        <f t="shared" si="22"/>
        <v>350</v>
      </c>
      <c r="K266" s="1">
        <f t="shared" si="25"/>
        <v>344.19</v>
      </c>
      <c r="L266" s="1">
        <f t="shared" si="27"/>
        <v>344</v>
      </c>
      <c r="M266" s="1" t="b">
        <f t="shared" si="26"/>
        <v>1</v>
      </c>
      <c r="N266" s="1"/>
      <c r="O266" s="69">
        <v>5015</v>
      </c>
      <c r="P266" s="71" t="s">
        <v>258</v>
      </c>
      <c r="Q266" s="65">
        <v>330</v>
      </c>
    </row>
    <row r="267" spans="1:17" ht="15.75" customHeight="1" x14ac:dyDescent="0.25">
      <c r="A267" s="23">
        <v>5016</v>
      </c>
      <c r="B267" s="26" t="s">
        <v>259</v>
      </c>
      <c r="C267" s="21">
        <v>313</v>
      </c>
      <c r="D267" s="99">
        <f t="shared" si="23"/>
        <v>324.89999999999998</v>
      </c>
      <c r="E267" s="1">
        <f t="shared" si="21"/>
        <v>330</v>
      </c>
      <c r="F267" s="1"/>
      <c r="G267" s="99">
        <f t="shared" si="24"/>
        <v>313.2</v>
      </c>
      <c r="H267" s="1">
        <f t="shared" si="22"/>
        <v>320</v>
      </c>
      <c r="K267" s="1">
        <f t="shared" si="25"/>
        <v>312.89999999999998</v>
      </c>
      <c r="L267" s="1">
        <f t="shared" si="27"/>
        <v>313</v>
      </c>
      <c r="M267" s="1" t="b">
        <f t="shared" si="26"/>
        <v>1</v>
      </c>
      <c r="N267" s="1"/>
      <c r="O267" s="69">
        <v>5016</v>
      </c>
      <c r="P267" s="71" t="s">
        <v>259</v>
      </c>
      <c r="Q267" s="65">
        <v>300</v>
      </c>
    </row>
    <row r="268" spans="1:17" ht="15.75" customHeight="1" x14ac:dyDescent="0.25">
      <c r="A268" s="23">
        <v>5017</v>
      </c>
      <c r="B268" s="26" t="s">
        <v>260</v>
      </c>
      <c r="C268" s="21">
        <v>595</v>
      </c>
      <c r="D268" s="99">
        <f t="shared" si="23"/>
        <v>617.30999999999995</v>
      </c>
      <c r="E268" s="1">
        <f t="shared" si="21"/>
        <v>620</v>
      </c>
      <c r="F268" s="1"/>
      <c r="G268" s="99">
        <f t="shared" si="24"/>
        <v>595.08000000000004</v>
      </c>
      <c r="H268" s="1">
        <f t="shared" si="22"/>
        <v>600</v>
      </c>
      <c r="K268" s="1">
        <f t="shared" si="25"/>
        <v>594.51</v>
      </c>
      <c r="L268" s="1">
        <f t="shared" si="27"/>
        <v>595</v>
      </c>
      <c r="M268" s="1" t="b">
        <f t="shared" si="26"/>
        <v>1</v>
      </c>
      <c r="N268" s="1"/>
      <c r="O268" s="69">
        <v>5017</v>
      </c>
      <c r="P268" s="71" t="s">
        <v>260</v>
      </c>
      <c r="Q268" s="65">
        <v>570</v>
      </c>
    </row>
    <row r="269" spans="1:17" ht="15.75" customHeight="1" x14ac:dyDescent="0.25">
      <c r="A269" s="23">
        <v>5018</v>
      </c>
      <c r="B269" s="26" t="s">
        <v>261</v>
      </c>
      <c r="C269" s="21">
        <v>219</v>
      </c>
      <c r="D269" s="99">
        <f t="shared" si="23"/>
        <v>227.42999999999998</v>
      </c>
      <c r="E269" s="1">
        <f t="shared" si="21"/>
        <v>230</v>
      </c>
      <c r="F269" s="1"/>
      <c r="G269" s="99">
        <f t="shared" si="24"/>
        <v>219.24</v>
      </c>
      <c r="H269" s="1">
        <f t="shared" si="22"/>
        <v>220</v>
      </c>
      <c r="K269" s="1">
        <f t="shared" si="25"/>
        <v>219.03</v>
      </c>
      <c r="L269" s="1">
        <f t="shared" si="27"/>
        <v>219</v>
      </c>
      <c r="M269" s="1" t="b">
        <f t="shared" si="26"/>
        <v>1</v>
      </c>
      <c r="N269" s="1"/>
      <c r="O269" s="69">
        <v>5018</v>
      </c>
      <c r="P269" s="71" t="s">
        <v>261</v>
      </c>
      <c r="Q269" s="65">
        <v>210</v>
      </c>
    </row>
    <row r="270" spans="1:17" ht="15.75" customHeight="1" x14ac:dyDescent="0.25">
      <c r="A270" s="23">
        <v>5019</v>
      </c>
      <c r="B270" s="26" t="s">
        <v>262</v>
      </c>
      <c r="C270" s="21">
        <v>261</v>
      </c>
      <c r="D270" s="99">
        <f t="shared" si="23"/>
        <v>270.75</v>
      </c>
      <c r="E270" s="1">
        <f t="shared" si="21"/>
        <v>280</v>
      </c>
      <c r="F270" s="1"/>
      <c r="G270" s="99">
        <f t="shared" si="24"/>
        <v>261</v>
      </c>
      <c r="H270" s="1">
        <f t="shared" si="22"/>
        <v>270</v>
      </c>
      <c r="K270" s="1">
        <f t="shared" si="25"/>
        <v>260.75</v>
      </c>
      <c r="L270" s="1">
        <f t="shared" si="27"/>
        <v>261</v>
      </c>
      <c r="M270" s="1" t="b">
        <f t="shared" si="26"/>
        <v>1</v>
      </c>
      <c r="N270" s="1"/>
      <c r="O270" s="69">
        <v>5019</v>
      </c>
      <c r="P270" s="71" t="s">
        <v>262</v>
      </c>
      <c r="Q270" s="65">
        <v>250</v>
      </c>
    </row>
    <row r="271" spans="1:17" ht="15.75" customHeight="1" x14ac:dyDescent="0.25">
      <c r="A271" s="23">
        <v>5020</v>
      </c>
      <c r="B271" s="22" t="s">
        <v>263</v>
      </c>
      <c r="C271" s="21">
        <v>448</v>
      </c>
      <c r="D271" s="99">
        <f t="shared" si="23"/>
        <v>465.69</v>
      </c>
      <c r="E271" s="1">
        <f t="shared" ref="E271:E334" si="28">ROUNDUP(D271,-1)</f>
        <v>470</v>
      </c>
      <c r="F271" s="1"/>
      <c r="G271" s="99">
        <f t="shared" si="24"/>
        <v>448.92</v>
      </c>
      <c r="H271" s="1">
        <f t="shared" ref="H271:H334" si="29">ROUNDUP(G271,-1)</f>
        <v>450</v>
      </c>
      <c r="K271" s="1">
        <f t="shared" si="25"/>
        <v>448.49</v>
      </c>
      <c r="L271" s="1">
        <f t="shared" si="27"/>
        <v>448</v>
      </c>
      <c r="M271" s="1" t="b">
        <f t="shared" si="26"/>
        <v>1</v>
      </c>
      <c r="N271" s="1"/>
      <c r="O271" s="69">
        <v>5020</v>
      </c>
      <c r="P271" s="68" t="s">
        <v>263</v>
      </c>
      <c r="Q271" s="65">
        <v>430</v>
      </c>
    </row>
    <row r="272" spans="1:17" ht="15.75" customHeight="1" x14ac:dyDescent="0.25">
      <c r="A272" s="23">
        <v>5021</v>
      </c>
      <c r="B272" s="22" t="s">
        <v>264</v>
      </c>
      <c r="C272" s="21">
        <v>271</v>
      </c>
      <c r="D272" s="99">
        <f t="shared" ref="D272:D335" si="30">Q272*1.083</f>
        <v>281.58</v>
      </c>
      <c r="E272" s="1">
        <f t="shared" si="28"/>
        <v>290</v>
      </c>
      <c r="F272" s="1"/>
      <c r="G272" s="99">
        <f t="shared" ref="G272:G335" si="31">Q272*1.044</f>
        <v>271.44</v>
      </c>
      <c r="H272" s="1">
        <f t="shared" si="29"/>
        <v>280</v>
      </c>
      <c r="K272" s="1">
        <f t="shared" ref="K272:K335" si="32">Q272*4.3/100+Q272</f>
        <v>271.18</v>
      </c>
      <c r="L272" s="1">
        <f t="shared" si="27"/>
        <v>271</v>
      </c>
      <c r="M272" s="1" t="b">
        <f t="shared" ref="M272:M335" si="33">L272=C272</f>
        <v>1</v>
      </c>
      <c r="N272" s="1"/>
      <c r="O272" s="69">
        <v>5021</v>
      </c>
      <c r="P272" s="68" t="s">
        <v>264</v>
      </c>
      <c r="Q272" s="65">
        <v>260</v>
      </c>
    </row>
    <row r="273" spans="1:17" ht="15.75" customHeight="1" x14ac:dyDescent="0.25">
      <c r="A273" s="23">
        <v>5022</v>
      </c>
      <c r="B273" s="22" t="s">
        <v>265</v>
      </c>
      <c r="C273" s="21">
        <v>271</v>
      </c>
      <c r="D273" s="99">
        <f t="shared" si="30"/>
        <v>281.58</v>
      </c>
      <c r="E273" s="1">
        <f t="shared" si="28"/>
        <v>290</v>
      </c>
      <c r="F273" s="1"/>
      <c r="G273" s="99">
        <f t="shared" si="31"/>
        <v>271.44</v>
      </c>
      <c r="H273" s="1">
        <f t="shared" si="29"/>
        <v>280</v>
      </c>
      <c r="K273" s="1">
        <f t="shared" si="32"/>
        <v>271.18</v>
      </c>
      <c r="L273" s="1">
        <f t="shared" si="27"/>
        <v>271</v>
      </c>
      <c r="M273" s="1" t="b">
        <f t="shared" si="33"/>
        <v>1</v>
      </c>
      <c r="N273" s="1"/>
      <c r="O273" s="69">
        <v>5022</v>
      </c>
      <c r="P273" s="68" t="s">
        <v>265</v>
      </c>
      <c r="Q273" s="65">
        <v>260</v>
      </c>
    </row>
    <row r="274" spans="1:17" ht="15.75" customHeight="1" x14ac:dyDescent="0.25">
      <c r="A274" s="23">
        <v>5023</v>
      </c>
      <c r="B274" s="22" t="s">
        <v>266</v>
      </c>
      <c r="C274" s="21">
        <v>365</v>
      </c>
      <c r="D274" s="99">
        <f t="shared" si="30"/>
        <v>379.05</v>
      </c>
      <c r="E274" s="1">
        <f t="shared" si="28"/>
        <v>380</v>
      </c>
      <c r="F274" s="1"/>
      <c r="G274" s="99">
        <f t="shared" si="31"/>
        <v>365.40000000000003</v>
      </c>
      <c r="H274" s="1">
        <f t="shared" si="29"/>
        <v>370</v>
      </c>
      <c r="K274" s="1">
        <f t="shared" si="32"/>
        <v>365.05</v>
      </c>
      <c r="L274" s="1">
        <f t="shared" si="27"/>
        <v>365</v>
      </c>
      <c r="M274" s="1" t="b">
        <f t="shared" si="33"/>
        <v>1</v>
      </c>
      <c r="N274" s="1"/>
      <c r="O274" s="69">
        <v>5023</v>
      </c>
      <c r="P274" s="68" t="s">
        <v>266</v>
      </c>
      <c r="Q274" s="65">
        <v>350</v>
      </c>
    </row>
    <row r="275" spans="1:17" ht="15.75" customHeight="1" x14ac:dyDescent="0.25">
      <c r="A275" s="23">
        <v>5024</v>
      </c>
      <c r="B275" s="22" t="s">
        <v>267</v>
      </c>
      <c r="C275" s="21">
        <v>167</v>
      </c>
      <c r="D275" s="99">
        <f t="shared" si="30"/>
        <v>173.28</v>
      </c>
      <c r="E275" s="1">
        <f t="shared" si="28"/>
        <v>180</v>
      </c>
      <c r="F275" s="1"/>
      <c r="G275" s="99">
        <f t="shared" si="31"/>
        <v>167.04000000000002</v>
      </c>
      <c r="H275" s="1">
        <f t="shared" si="29"/>
        <v>170</v>
      </c>
      <c r="K275" s="1">
        <f t="shared" si="32"/>
        <v>166.88</v>
      </c>
      <c r="L275" s="1">
        <f t="shared" si="27"/>
        <v>167</v>
      </c>
      <c r="M275" s="1" t="b">
        <f t="shared" si="33"/>
        <v>1</v>
      </c>
      <c r="N275" s="1"/>
      <c r="O275" s="69">
        <v>5024</v>
      </c>
      <c r="P275" s="68" t="s">
        <v>267</v>
      </c>
      <c r="Q275" s="65">
        <v>160</v>
      </c>
    </row>
    <row r="276" spans="1:17" ht="15.75" customHeight="1" x14ac:dyDescent="0.25">
      <c r="A276" s="23">
        <v>5025</v>
      </c>
      <c r="B276" s="26" t="s">
        <v>268</v>
      </c>
      <c r="C276" s="21">
        <v>605</v>
      </c>
      <c r="D276" s="99">
        <f t="shared" si="30"/>
        <v>628.14</v>
      </c>
      <c r="E276" s="1">
        <f t="shared" si="28"/>
        <v>630</v>
      </c>
      <c r="F276" s="1"/>
      <c r="G276" s="99">
        <f t="shared" si="31"/>
        <v>605.52</v>
      </c>
      <c r="H276" s="1">
        <f t="shared" si="29"/>
        <v>610</v>
      </c>
      <c r="K276" s="1">
        <f t="shared" si="32"/>
        <v>604.94000000000005</v>
      </c>
      <c r="L276" s="1">
        <f t="shared" si="27"/>
        <v>605</v>
      </c>
      <c r="M276" s="1" t="b">
        <f t="shared" si="33"/>
        <v>1</v>
      </c>
      <c r="N276" s="1"/>
      <c r="O276" s="69">
        <v>5025</v>
      </c>
      <c r="P276" s="71" t="s">
        <v>268</v>
      </c>
      <c r="Q276" s="65">
        <v>580</v>
      </c>
    </row>
    <row r="277" spans="1:17" ht="15.75" customHeight="1" x14ac:dyDescent="0.25">
      <c r="A277" s="23">
        <v>5026</v>
      </c>
      <c r="B277" s="26" t="s">
        <v>269</v>
      </c>
      <c r="C277" s="21">
        <v>782</v>
      </c>
      <c r="D277" s="99">
        <f t="shared" si="30"/>
        <v>812.25</v>
      </c>
      <c r="E277" s="1">
        <f t="shared" si="28"/>
        <v>820</v>
      </c>
      <c r="F277" s="1"/>
      <c r="G277" s="99">
        <f t="shared" si="31"/>
        <v>783</v>
      </c>
      <c r="H277" s="1">
        <f t="shared" si="29"/>
        <v>790</v>
      </c>
      <c r="K277" s="1">
        <f t="shared" si="32"/>
        <v>782.25</v>
      </c>
      <c r="L277" s="1">
        <f t="shared" si="27"/>
        <v>782</v>
      </c>
      <c r="M277" s="1" t="b">
        <f t="shared" si="33"/>
        <v>1</v>
      </c>
      <c r="N277" s="1"/>
      <c r="O277" s="69">
        <v>5026</v>
      </c>
      <c r="P277" s="71" t="s">
        <v>269</v>
      </c>
      <c r="Q277" s="65">
        <v>750</v>
      </c>
    </row>
    <row r="278" spans="1:17" ht="15.75" customHeight="1" x14ac:dyDescent="0.25">
      <c r="A278" s="23">
        <v>5027</v>
      </c>
      <c r="B278" s="26" t="s">
        <v>270</v>
      </c>
      <c r="C278" s="20">
        <v>1116</v>
      </c>
      <c r="D278" s="99">
        <f t="shared" si="30"/>
        <v>1158.81</v>
      </c>
      <c r="E278" s="1">
        <f t="shared" si="28"/>
        <v>1160</v>
      </c>
      <c r="F278" s="1"/>
      <c r="G278" s="99">
        <f t="shared" si="31"/>
        <v>1117.0800000000002</v>
      </c>
      <c r="H278" s="1">
        <f t="shared" si="29"/>
        <v>1120</v>
      </c>
      <c r="K278" s="1">
        <f t="shared" si="32"/>
        <v>1116.01</v>
      </c>
      <c r="L278" s="1">
        <f t="shared" si="27"/>
        <v>1116</v>
      </c>
      <c r="M278" s="1" t="b">
        <f t="shared" si="33"/>
        <v>1</v>
      </c>
      <c r="N278" s="1"/>
      <c r="O278" s="69">
        <v>5027</v>
      </c>
      <c r="P278" s="71" t="s">
        <v>270</v>
      </c>
      <c r="Q278" s="65">
        <v>1070</v>
      </c>
    </row>
    <row r="279" spans="1:17" ht="15.75" customHeight="1" x14ac:dyDescent="0.25">
      <c r="A279" s="23">
        <v>5028</v>
      </c>
      <c r="B279" s="26" t="s">
        <v>271</v>
      </c>
      <c r="C279" s="21">
        <v>334</v>
      </c>
      <c r="D279" s="99">
        <f t="shared" si="30"/>
        <v>346.56</v>
      </c>
      <c r="E279" s="1">
        <f t="shared" si="28"/>
        <v>350</v>
      </c>
      <c r="F279" s="1"/>
      <c r="G279" s="99">
        <f t="shared" si="31"/>
        <v>334.08000000000004</v>
      </c>
      <c r="H279" s="1">
        <f t="shared" si="29"/>
        <v>340</v>
      </c>
      <c r="K279" s="1">
        <f t="shared" si="32"/>
        <v>333.76</v>
      </c>
      <c r="L279" s="1">
        <f t="shared" si="27"/>
        <v>334</v>
      </c>
      <c r="M279" s="1" t="b">
        <f t="shared" si="33"/>
        <v>1</v>
      </c>
      <c r="N279" s="1"/>
      <c r="O279" s="69">
        <v>5028</v>
      </c>
      <c r="P279" s="71" t="s">
        <v>271</v>
      </c>
      <c r="Q279" s="65">
        <v>320</v>
      </c>
    </row>
    <row r="280" spans="1:17" ht="15.75" customHeight="1" x14ac:dyDescent="0.25">
      <c r="A280" s="23">
        <v>5029</v>
      </c>
      <c r="B280" s="26" t="s">
        <v>272</v>
      </c>
      <c r="C280" s="21">
        <v>334</v>
      </c>
      <c r="D280" s="99">
        <f t="shared" si="30"/>
        <v>346.56</v>
      </c>
      <c r="E280" s="1">
        <f t="shared" si="28"/>
        <v>350</v>
      </c>
      <c r="F280" s="1"/>
      <c r="G280" s="99">
        <f t="shared" si="31"/>
        <v>334.08000000000004</v>
      </c>
      <c r="H280" s="1">
        <f t="shared" si="29"/>
        <v>340</v>
      </c>
      <c r="K280" s="1">
        <f t="shared" si="32"/>
        <v>333.76</v>
      </c>
      <c r="L280" s="1">
        <f t="shared" si="27"/>
        <v>334</v>
      </c>
      <c r="M280" s="1" t="b">
        <f t="shared" si="33"/>
        <v>1</v>
      </c>
      <c r="N280" s="1"/>
      <c r="O280" s="69">
        <v>5029</v>
      </c>
      <c r="P280" s="71" t="s">
        <v>272</v>
      </c>
      <c r="Q280" s="65">
        <v>320</v>
      </c>
    </row>
    <row r="281" spans="1:17" ht="15.75" customHeight="1" x14ac:dyDescent="0.25">
      <c r="A281" s="23">
        <v>5030</v>
      </c>
      <c r="B281" s="26" t="s">
        <v>273</v>
      </c>
      <c r="C281" s="21">
        <v>563</v>
      </c>
      <c r="D281" s="99">
        <f t="shared" si="30"/>
        <v>584.81999999999994</v>
      </c>
      <c r="E281" s="1">
        <f t="shared" si="28"/>
        <v>590</v>
      </c>
      <c r="F281" s="1"/>
      <c r="G281" s="99">
        <f t="shared" si="31"/>
        <v>563.76</v>
      </c>
      <c r="H281" s="1">
        <f t="shared" si="29"/>
        <v>570</v>
      </c>
      <c r="K281" s="1">
        <f t="shared" si="32"/>
        <v>563.22</v>
      </c>
      <c r="L281" s="1">
        <f t="shared" ref="L281:L344" si="34">ROUNDUP(C281,-0.1)</f>
        <v>563</v>
      </c>
      <c r="M281" s="1" t="b">
        <f t="shared" si="33"/>
        <v>1</v>
      </c>
      <c r="N281" s="1"/>
      <c r="O281" s="69">
        <v>5030</v>
      </c>
      <c r="P281" s="71" t="s">
        <v>273</v>
      </c>
      <c r="Q281" s="65">
        <v>540</v>
      </c>
    </row>
    <row r="282" spans="1:17" ht="15.75" customHeight="1" x14ac:dyDescent="0.25">
      <c r="A282" s="23">
        <v>5031</v>
      </c>
      <c r="B282" s="26" t="s">
        <v>274</v>
      </c>
      <c r="C282" s="21">
        <v>448</v>
      </c>
      <c r="D282" s="99">
        <f t="shared" si="30"/>
        <v>465.69</v>
      </c>
      <c r="E282" s="1">
        <f t="shared" si="28"/>
        <v>470</v>
      </c>
      <c r="F282" s="1"/>
      <c r="G282" s="99">
        <f t="shared" si="31"/>
        <v>448.92</v>
      </c>
      <c r="H282" s="1">
        <f t="shared" si="29"/>
        <v>450</v>
      </c>
      <c r="K282" s="1">
        <f t="shared" si="32"/>
        <v>448.49</v>
      </c>
      <c r="L282" s="1">
        <f t="shared" si="34"/>
        <v>448</v>
      </c>
      <c r="M282" s="1" t="b">
        <f t="shared" si="33"/>
        <v>1</v>
      </c>
      <c r="N282" s="1"/>
      <c r="O282" s="69">
        <v>5031</v>
      </c>
      <c r="P282" s="71" t="s">
        <v>274</v>
      </c>
      <c r="Q282" s="65">
        <v>430</v>
      </c>
    </row>
    <row r="283" spans="1:17" ht="15.75" customHeight="1" x14ac:dyDescent="0.25">
      <c r="A283" s="23">
        <v>5032</v>
      </c>
      <c r="B283" s="26" t="s">
        <v>275</v>
      </c>
      <c r="C283" s="21">
        <v>542</v>
      </c>
      <c r="D283" s="99">
        <f t="shared" si="30"/>
        <v>563.16</v>
      </c>
      <c r="E283" s="1">
        <f t="shared" si="28"/>
        <v>570</v>
      </c>
      <c r="F283" s="1"/>
      <c r="G283" s="99">
        <f t="shared" si="31"/>
        <v>542.88</v>
      </c>
      <c r="H283" s="1">
        <f t="shared" si="29"/>
        <v>550</v>
      </c>
      <c r="K283" s="1">
        <f t="shared" si="32"/>
        <v>542.36</v>
      </c>
      <c r="L283" s="1">
        <f t="shared" si="34"/>
        <v>542</v>
      </c>
      <c r="M283" s="1" t="b">
        <f t="shared" si="33"/>
        <v>1</v>
      </c>
      <c r="N283" s="1"/>
      <c r="O283" s="69">
        <v>5032</v>
      </c>
      <c r="P283" s="71" t="s">
        <v>275</v>
      </c>
      <c r="Q283" s="65">
        <v>520</v>
      </c>
    </row>
    <row r="284" spans="1:17" ht="15.75" customHeight="1" x14ac:dyDescent="0.25">
      <c r="A284" s="23">
        <v>5033</v>
      </c>
      <c r="B284" s="26" t="s">
        <v>276</v>
      </c>
      <c r="C284" s="21">
        <v>365</v>
      </c>
      <c r="D284" s="99">
        <f t="shared" si="30"/>
        <v>379.05</v>
      </c>
      <c r="E284" s="1">
        <f t="shared" si="28"/>
        <v>380</v>
      </c>
      <c r="F284" s="1"/>
      <c r="G284" s="99">
        <f t="shared" si="31"/>
        <v>365.40000000000003</v>
      </c>
      <c r="H284" s="1">
        <f t="shared" si="29"/>
        <v>370</v>
      </c>
      <c r="K284" s="1">
        <f t="shared" si="32"/>
        <v>365.05</v>
      </c>
      <c r="L284" s="1">
        <f t="shared" si="34"/>
        <v>365</v>
      </c>
      <c r="M284" s="1" t="b">
        <f t="shared" si="33"/>
        <v>1</v>
      </c>
      <c r="N284" s="1"/>
      <c r="O284" s="69">
        <v>5033</v>
      </c>
      <c r="P284" s="71" t="s">
        <v>276</v>
      </c>
      <c r="Q284" s="65">
        <v>350</v>
      </c>
    </row>
    <row r="285" spans="1:17" ht="15.75" customHeight="1" x14ac:dyDescent="0.25">
      <c r="A285" s="23">
        <v>5034</v>
      </c>
      <c r="B285" s="26" t="s">
        <v>277</v>
      </c>
      <c r="C285" s="21">
        <v>542</v>
      </c>
      <c r="D285" s="99">
        <f t="shared" si="30"/>
        <v>563.16</v>
      </c>
      <c r="E285" s="1">
        <f t="shared" si="28"/>
        <v>570</v>
      </c>
      <c r="F285" s="1"/>
      <c r="G285" s="99">
        <f t="shared" si="31"/>
        <v>542.88</v>
      </c>
      <c r="H285" s="1">
        <f t="shared" si="29"/>
        <v>550</v>
      </c>
      <c r="K285" s="1">
        <f t="shared" si="32"/>
        <v>542.36</v>
      </c>
      <c r="L285" s="1">
        <f t="shared" si="34"/>
        <v>542</v>
      </c>
      <c r="M285" s="1" t="b">
        <f t="shared" si="33"/>
        <v>1</v>
      </c>
      <c r="N285" s="1"/>
      <c r="O285" s="69">
        <v>5034</v>
      </c>
      <c r="P285" s="71" t="s">
        <v>277</v>
      </c>
      <c r="Q285" s="65">
        <v>520</v>
      </c>
    </row>
    <row r="286" spans="1:17" ht="15.75" customHeight="1" x14ac:dyDescent="0.25">
      <c r="A286" s="23">
        <v>5036</v>
      </c>
      <c r="B286" s="26" t="s">
        <v>278</v>
      </c>
      <c r="C286" s="21">
        <v>866</v>
      </c>
      <c r="D286" s="99">
        <f t="shared" si="30"/>
        <v>898.89</v>
      </c>
      <c r="E286" s="1">
        <f t="shared" si="28"/>
        <v>900</v>
      </c>
      <c r="F286" s="1"/>
      <c r="G286" s="99">
        <f t="shared" si="31"/>
        <v>866.52</v>
      </c>
      <c r="H286" s="1">
        <f t="shared" si="29"/>
        <v>870</v>
      </c>
      <c r="K286" s="1">
        <f t="shared" si="32"/>
        <v>865.69</v>
      </c>
      <c r="L286" s="1">
        <f t="shared" si="34"/>
        <v>866</v>
      </c>
      <c r="M286" s="1" t="b">
        <f t="shared" si="33"/>
        <v>1</v>
      </c>
      <c r="N286" s="1"/>
      <c r="O286" s="69">
        <v>5036</v>
      </c>
      <c r="P286" s="71" t="s">
        <v>278</v>
      </c>
      <c r="Q286" s="65">
        <v>830</v>
      </c>
    </row>
    <row r="287" spans="1:17" ht="15.75" customHeight="1" x14ac:dyDescent="0.25">
      <c r="A287" s="23">
        <v>5037</v>
      </c>
      <c r="B287" s="26" t="s">
        <v>279</v>
      </c>
      <c r="C287" s="21">
        <v>980</v>
      </c>
      <c r="D287" s="99">
        <f t="shared" si="30"/>
        <v>1018.02</v>
      </c>
      <c r="E287" s="1">
        <f t="shared" si="28"/>
        <v>1020</v>
      </c>
      <c r="F287" s="1"/>
      <c r="G287" s="99">
        <f t="shared" si="31"/>
        <v>981.36</v>
      </c>
      <c r="H287" s="1">
        <f t="shared" si="29"/>
        <v>990</v>
      </c>
      <c r="K287" s="1">
        <f t="shared" si="32"/>
        <v>980.42</v>
      </c>
      <c r="L287" s="1">
        <f t="shared" si="34"/>
        <v>980</v>
      </c>
      <c r="M287" s="1" t="b">
        <f t="shared" si="33"/>
        <v>1</v>
      </c>
      <c r="N287" s="1"/>
      <c r="O287" s="69">
        <v>5037</v>
      </c>
      <c r="P287" s="71" t="s">
        <v>279</v>
      </c>
      <c r="Q287" s="65">
        <v>940</v>
      </c>
    </row>
    <row r="288" spans="1:17" ht="15.75" customHeight="1" x14ac:dyDescent="0.25">
      <c r="A288" s="23">
        <v>5038</v>
      </c>
      <c r="B288" s="26" t="s">
        <v>280</v>
      </c>
      <c r="C288" s="21">
        <v>574</v>
      </c>
      <c r="D288" s="99">
        <f t="shared" si="30"/>
        <v>595.65</v>
      </c>
      <c r="E288" s="1">
        <f t="shared" si="28"/>
        <v>600</v>
      </c>
      <c r="F288" s="1"/>
      <c r="G288" s="99">
        <f t="shared" si="31"/>
        <v>574.20000000000005</v>
      </c>
      <c r="H288" s="1">
        <f t="shared" si="29"/>
        <v>580</v>
      </c>
      <c r="K288" s="1">
        <f t="shared" si="32"/>
        <v>573.65</v>
      </c>
      <c r="L288" s="1">
        <f t="shared" si="34"/>
        <v>574</v>
      </c>
      <c r="M288" s="1" t="b">
        <f t="shared" si="33"/>
        <v>1</v>
      </c>
      <c r="N288" s="1"/>
      <c r="O288" s="69">
        <v>5038</v>
      </c>
      <c r="P288" s="71" t="s">
        <v>280</v>
      </c>
      <c r="Q288" s="65">
        <v>550</v>
      </c>
    </row>
    <row r="289" spans="1:17" ht="15.75" customHeight="1" x14ac:dyDescent="0.25">
      <c r="A289" s="23">
        <v>5039</v>
      </c>
      <c r="B289" s="26" t="s">
        <v>281</v>
      </c>
      <c r="C289" s="20">
        <v>1064</v>
      </c>
      <c r="D289" s="99">
        <f t="shared" si="30"/>
        <v>1104.6599999999999</v>
      </c>
      <c r="E289" s="1">
        <f t="shared" si="28"/>
        <v>1110</v>
      </c>
      <c r="F289" s="1"/>
      <c r="G289" s="99">
        <f t="shared" si="31"/>
        <v>1064.8800000000001</v>
      </c>
      <c r="H289" s="1">
        <f t="shared" si="29"/>
        <v>1070</v>
      </c>
      <c r="K289" s="1">
        <f t="shared" si="32"/>
        <v>1063.8599999999999</v>
      </c>
      <c r="L289" s="1">
        <f t="shared" si="34"/>
        <v>1064</v>
      </c>
      <c r="M289" s="1" t="b">
        <f t="shared" si="33"/>
        <v>1</v>
      </c>
      <c r="N289" s="1"/>
      <c r="O289" s="69">
        <v>5039</v>
      </c>
      <c r="P289" s="71" t="s">
        <v>281</v>
      </c>
      <c r="Q289" s="65">
        <v>1020</v>
      </c>
    </row>
    <row r="290" spans="1:17" ht="15.75" customHeight="1" x14ac:dyDescent="0.25">
      <c r="A290" s="23">
        <v>5040</v>
      </c>
      <c r="B290" s="26" t="s">
        <v>282</v>
      </c>
      <c r="C290" s="21">
        <v>407</v>
      </c>
      <c r="D290" s="99">
        <f t="shared" si="30"/>
        <v>422.37</v>
      </c>
      <c r="E290" s="1">
        <f t="shared" si="28"/>
        <v>430</v>
      </c>
      <c r="F290" s="1"/>
      <c r="G290" s="99">
        <f t="shared" si="31"/>
        <v>407.16</v>
      </c>
      <c r="H290" s="1">
        <f t="shared" si="29"/>
        <v>410</v>
      </c>
      <c r="K290" s="1">
        <f t="shared" si="32"/>
        <v>406.77</v>
      </c>
      <c r="L290" s="1">
        <f t="shared" si="34"/>
        <v>407</v>
      </c>
      <c r="M290" s="1" t="b">
        <f t="shared" si="33"/>
        <v>1</v>
      </c>
      <c r="N290" s="1"/>
      <c r="O290" s="69">
        <v>5040</v>
      </c>
      <c r="P290" s="71" t="s">
        <v>282</v>
      </c>
      <c r="Q290" s="65">
        <v>390</v>
      </c>
    </row>
    <row r="291" spans="1:17" ht="15.75" customHeight="1" x14ac:dyDescent="0.25">
      <c r="A291" s="23">
        <v>5041</v>
      </c>
      <c r="B291" s="26" t="s">
        <v>283</v>
      </c>
      <c r="C291" s="21">
        <v>709</v>
      </c>
      <c r="D291" s="99">
        <f t="shared" si="30"/>
        <v>736.43999999999994</v>
      </c>
      <c r="E291" s="1">
        <f t="shared" si="28"/>
        <v>740</v>
      </c>
      <c r="F291" s="1"/>
      <c r="G291" s="99">
        <f t="shared" si="31"/>
        <v>709.92000000000007</v>
      </c>
      <c r="H291" s="1">
        <f t="shared" si="29"/>
        <v>710</v>
      </c>
      <c r="K291" s="1">
        <f t="shared" si="32"/>
        <v>709.24</v>
      </c>
      <c r="L291" s="1">
        <f t="shared" si="34"/>
        <v>709</v>
      </c>
      <c r="M291" s="1" t="b">
        <f t="shared" si="33"/>
        <v>1</v>
      </c>
      <c r="N291" s="1"/>
      <c r="O291" s="69">
        <v>5041</v>
      </c>
      <c r="P291" s="71" t="s">
        <v>283</v>
      </c>
      <c r="Q291" s="65">
        <v>680</v>
      </c>
    </row>
    <row r="292" spans="1:17" ht="15.75" customHeight="1" x14ac:dyDescent="0.25">
      <c r="A292" s="23">
        <v>5042</v>
      </c>
      <c r="B292" s="30" t="s">
        <v>284</v>
      </c>
      <c r="C292" s="21">
        <v>146</v>
      </c>
      <c r="D292" s="99">
        <f t="shared" si="30"/>
        <v>151.62</v>
      </c>
      <c r="E292" s="1">
        <f t="shared" si="28"/>
        <v>160</v>
      </c>
      <c r="F292" s="1"/>
      <c r="G292" s="99">
        <f t="shared" si="31"/>
        <v>146.16</v>
      </c>
      <c r="H292" s="1">
        <f t="shared" si="29"/>
        <v>150</v>
      </c>
      <c r="K292" s="1">
        <f t="shared" si="32"/>
        <v>146.02000000000001</v>
      </c>
      <c r="L292" s="1">
        <f t="shared" si="34"/>
        <v>146</v>
      </c>
      <c r="M292" s="1" t="b">
        <f t="shared" si="33"/>
        <v>1</v>
      </c>
      <c r="N292" s="1"/>
      <c r="O292" s="69">
        <v>5042</v>
      </c>
      <c r="P292" s="76" t="s">
        <v>284</v>
      </c>
      <c r="Q292" s="65">
        <v>140</v>
      </c>
    </row>
    <row r="293" spans="1:17" ht="15.75" customHeight="1" x14ac:dyDescent="0.25">
      <c r="A293" s="23">
        <v>5043</v>
      </c>
      <c r="B293" s="29" t="s">
        <v>285</v>
      </c>
      <c r="C293" s="21">
        <v>939</v>
      </c>
      <c r="D293" s="99">
        <f t="shared" si="30"/>
        <v>974.69999999999993</v>
      </c>
      <c r="E293" s="1">
        <f t="shared" si="28"/>
        <v>980</v>
      </c>
      <c r="F293" s="1"/>
      <c r="G293" s="99">
        <f t="shared" si="31"/>
        <v>939.6</v>
      </c>
      <c r="H293" s="1">
        <f t="shared" si="29"/>
        <v>940</v>
      </c>
      <c r="K293" s="1">
        <f t="shared" si="32"/>
        <v>938.7</v>
      </c>
      <c r="L293" s="1">
        <f t="shared" si="34"/>
        <v>939</v>
      </c>
      <c r="M293" s="1" t="b">
        <f t="shared" si="33"/>
        <v>1</v>
      </c>
      <c r="N293" s="1"/>
      <c r="O293" s="69">
        <v>5043</v>
      </c>
      <c r="P293" s="74" t="s">
        <v>285</v>
      </c>
      <c r="Q293" s="65">
        <v>900</v>
      </c>
    </row>
    <row r="294" spans="1:17" ht="15.75" customHeight="1" x14ac:dyDescent="0.25">
      <c r="A294" s="23">
        <v>5044</v>
      </c>
      <c r="B294" s="29" t="s">
        <v>286</v>
      </c>
      <c r="C294" s="21">
        <v>198</v>
      </c>
      <c r="D294" s="99">
        <f t="shared" si="30"/>
        <v>205.76999999999998</v>
      </c>
      <c r="E294" s="1">
        <f t="shared" si="28"/>
        <v>210</v>
      </c>
      <c r="F294" s="1"/>
      <c r="G294" s="99">
        <f t="shared" si="31"/>
        <v>198.36</v>
      </c>
      <c r="H294" s="1">
        <f t="shared" si="29"/>
        <v>200</v>
      </c>
      <c r="K294" s="1">
        <f t="shared" si="32"/>
        <v>198.17</v>
      </c>
      <c r="L294" s="1">
        <f t="shared" si="34"/>
        <v>198</v>
      </c>
      <c r="M294" s="1" t="b">
        <f t="shared" si="33"/>
        <v>1</v>
      </c>
      <c r="N294" s="1"/>
      <c r="O294" s="69">
        <v>5044</v>
      </c>
      <c r="P294" s="74" t="s">
        <v>286</v>
      </c>
      <c r="Q294" s="65">
        <v>190</v>
      </c>
    </row>
    <row r="295" spans="1:17" ht="15.75" customHeight="1" x14ac:dyDescent="0.25">
      <c r="A295" s="23">
        <v>5045</v>
      </c>
      <c r="B295" s="29" t="s">
        <v>287</v>
      </c>
      <c r="C295" s="21">
        <v>261</v>
      </c>
      <c r="D295" s="99">
        <f t="shared" si="30"/>
        <v>270.75</v>
      </c>
      <c r="E295" s="1">
        <f t="shared" si="28"/>
        <v>280</v>
      </c>
      <c r="F295" s="1"/>
      <c r="G295" s="99">
        <f t="shared" si="31"/>
        <v>261</v>
      </c>
      <c r="H295" s="1">
        <f t="shared" si="29"/>
        <v>270</v>
      </c>
      <c r="K295" s="1">
        <f t="shared" si="32"/>
        <v>260.75</v>
      </c>
      <c r="L295" s="1">
        <f t="shared" si="34"/>
        <v>261</v>
      </c>
      <c r="M295" s="1" t="b">
        <f t="shared" si="33"/>
        <v>1</v>
      </c>
      <c r="N295" s="1"/>
      <c r="O295" s="69">
        <v>5045</v>
      </c>
      <c r="P295" s="74" t="s">
        <v>287</v>
      </c>
      <c r="Q295" s="65">
        <v>250</v>
      </c>
    </row>
    <row r="296" spans="1:17" ht="15.75" customHeight="1" x14ac:dyDescent="0.25">
      <c r="A296" s="23">
        <v>5046</v>
      </c>
      <c r="B296" s="29" t="s">
        <v>288</v>
      </c>
      <c r="C296" s="21">
        <v>271</v>
      </c>
      <c r="D296" s="99">
        <f t="shared" si="30"/>
        <v>281.58</v>
      </c>
      <c r="E296" s="1">
        <f t="shared" si="28"/>
        <v>290</v>
      </c>
      <c r="F296" s="1"/>
      <c r="G296" s="99">
        <f t="shared" si="31"/>
        <v>271.44</v>
      </c>
      <c r="H296" s="1">
        <f t="shared" si="29"/>
        <v>280</v>
      </c>
      <c r="K296" s="1">
        <f t="shared" si="32"/>
        <v>271.18</v>
      </c>
      <c r="L296" s="1">
        <f t="shared" si="34"/>
        <v>271</v>
      </c>
      <c r="M296" s="1" t="b">
        <f t="shared" si="33"/>
        <v>1</v>
      </c>
      <c r="N296" s="1"/>
      <c r="O296" s="69">
        <v>5046</v>
      </c>
      <c r="P296" s="74" t="s">
        <v>288</v>
      </c>
      <c r="Q296" s="65">
        <v>260</v>
      </c>
    </row>
    <row r="297" spans="1:17" x14ac:dyDescent="0.25">
      <c r="A297" s="31" t="s">
        <v>289</v>
      </c>
      <c r="B297" s="31"/>
      <c r="C297" s="21"/>
      <c r="D297" s="99">
        <f t="shared" si="30"/>
        <v>0</v>
      </c>
      <c r="E297" s="1">
        <f t="shared" si="28"/>
        <v>0</v>
      </c>
      <c r="F297" s="1"/>
      <c r="G297" s="99">
        <f t="shared" si="31"/>
        <v>0</v>
      </c>
      <c r="H297" s="1">
        <f t="shared" si="29"/>
        <v>0</v>
      </c>
      <c r="N297" s="1"/>
      <c r="O297" s="238" t="s">
        <v>289</v>
      </c>
      <c r="P297" s="238"/>
      <c r="Q297" s="77"/>
    </row>
    <row r="298" spans="1:17" ht="15.75" customHeight="1" x14ac:dyDescent="0.25">
      <c r="A298" s="18">
        <v>18001</v>
      </c>
      <c r="B298" s="22" t="s">
        <v>290</v>
      </c>
      <c r="C298" s="20">
        <v>1199</v>
      </c>
      <c r="D298" s="99">
        <f t="shared" si="30"/>
        <v>1245.45</v>
      </c>
      <c r="E298" s="1">
        <f t="shared" si="28"/>
        <v>1250</v>
      </c>
      <c r="F298" s="1"/>
      <c r="G298" s="99">
        <f t="shared" si="31"/>
        <v>1200.6000000000001</v>
      </c>
      <c r="H298" s="1">
        <f t="shared" si="29"/>
        <v>1210</v>
      </c>
      <c r="K298" s="1">
        <f t="shared" si="32"/>
        <v>1199.45</v>
      </c>
      <c r="L298" s="1">
        <f t="shared" si="34"/>
        <v>1199</v>
      </c>
      <c r="M298" s="1" t="b">
        <f t="shared" si="33"/>
        <v>1</v>
      </c>
      <c r="N298" s="1"/>
      <c r="O298" s="66">
        <v>18001</v>
      </c>
      <c r="P298" s="68" t="s">
        <v>290</v>
      </c>
      <c r="Q298" s="77">
        <v>1150</v>
      </c>
    </row>
    <row r="299" spans="1:17" ht="15.75" customHeight="1" x14ac:dyDescent="0.25">
      <c r="A299" s="18">
        <v>18002</v>
      </c>
      <c r="B299" s="22" t="s">
        <v>291</v>
      </c>
      <c r="C299" s="21">
        <v>928</v>
      </c>
      <c r="D299" s="99">
        <f t="shared" si="30"/>
        <v>963.87</v>
      </c>
      <c r="E299" s="1">
        <f t="shared" si="28"/>
        <v>970</v>
      </c>
      <c r="F299" s="1"/>
      <c r="G299" s="99">
        <f t="shared" si="31"/>
        <v>929.16000000000008</v>
      </c>
      <c r="H299" s="1">
        <f t="shared" si="29"/>
        <v>930</v>
      </c>
      <c r="K299" s="1">
        <f t="shared" si="32"/>
        <v>928.27</v>
      </c>
      <c r="L299" s="1">
        <f t="shared" si="34"/>
        <v>928</v>
      </c>
      <c r="M299" s="1" t="b">
        <f t="shared" si="33"/>
        <v>1</v>
      </c>
      <c r="N299" s="1"/>
      <c r="O299" s="66">
        <v>18002</v>
      </c>
      <c r="P299" s="68" t="s">
        <v>291</v>
      </c>
      <c r="Q299" s="65">
        <v>890</v>
      </c>
    </row>
    <row r="300" spans="1:17" ht="15.75" customHeight="1" x14ac:dyDescent="0.25">
      <c r="A300" s="18">
        <v>18003</v>
      </c>
      <c r="B300" s="22" t="s">
        <v>292</v>
      </c>
      <c r="C300" s="21">
        <v>542</v>
      </c>
      <c r="D300" s="99">
        <f t="shared" si="30"/>
        <v>563.16</v>
      </c>
      <c r="E300" s="1">
        <f t="shared" si="28"/>
        <v>570</v>
      </c>
      <c r="F300" s="1"/>
      <c r="G300" s="99">
        <f t="shared" si="31"/>
        <v>542.88</v>
      </c>
      <c r="H300" s="1">
        <f t="shared" si="29"/>
        <v>550</v>
      </c>
      <c r="K300" s="1">
        <f t="shared" si="32"/>
        <v>542.36</v>
      </c>
      <c r="L300" s="1">
        <f t="shared" si="34"/>
        <v>542</v>
      </c>
      <c r="M300" s="1" t="b">
        <f t="shared" si="33"/>
        <v>1</v>
      </c>
      <c r="N300" s="1"/>
      <c r="O300" s="66">
        <v>18003</v>
      </c>
      <c r="P300" s="68" t="s">
        <v>292</v>
      </c>
      <c r="Q300" s="65">
        <v>520</v>
      </c>
    </row>
    <row r="301" spans="1:17" ht="15.75" customHeight="1" x14ac:dyDescent="0.25">
      <c r="A301" s="18">
        <v>18004</v>
      </c>
      <c r="B301" s="22" t="s">
        <v>293</v>
      </c>
      <c r="C301" s="21">
        <v>386</v>
      </c>
      <c r="D301" s="99">
        <f t="shared" si="30"/>
        <v>400.71</v>
      </c>
      <c r="E301" s="1">
        <f t="shared" si="28"/>
        <v>410</v>
      </c>
      <c r="F301" s="1"/>
      <c r="G301" s="99">
        <f t="shared" si="31"/>
        <v>386.28000000000003</v>
      </c>
      <c r="H301" s="1">
        <f t="shared" si="29"/>
        <v>390</v>
      </c>
      <c r="K301" s="1">
        <f t="shared" si="32"/>
        <v>385.91</v>
      </c>
      <c r="L301" s="1">
        <f t="shared" si="34"/>
        <v>386</v>
      </c>
      <c r="M301" s="1" t="b">
        <f t="shared" si="33"/>
        <v>1</v>
      </c>
      <c r="N301" s="1"/>
      <c r="O301" s="66">
        <v>18004</v>
      </c>
      <c r="P301" s="68" t="s">
        <v>293</v>
      </c>
      <c r="Q301" s="65">
        <v>370</v>
      </c>
    </row>
    <row r="302" spans="1:17" x14ac:dyDescent="0.25">
      <c r="A302" s="24" t="s">
        <v>294</v>
      </c>
      <c r="B302" s="25"/>
      <c r="C302" s="21"/>
      <c r="D302" s="99">
        <f t="shared" si="30"/>
        <v>0</v>
      </c>
      <c r="E302" s="1">
        <f t="shared" si="28"/>
        <v>0</v>
      </c>
      <c r="F302" s="1"/>
      <c r="G302" s="99">
        <f t="shared" si="31"/>
        <v>0</v>
      </c>
      <c r="H302" s="1">
        <f t="shared" si="29"/>
        <v>0</v>
      </c>
      <c r="N302" s="1"/>
      <c r="O302" s="70" t="s">
        <v>294</v>
      </c>
      <c r="P302" s="71"/>
      <c r="Q302" s="78"/>
    </row>
    <row r="303" spans="1:17" ht="47.25" customHeight="1" x14ac:dyDescent="0.25">
      <c r="A303" s="23">
        <v>2001</v>
      </c>
      <c r="B303" s="26" t="s">
        <v>295</v>
      </c>
      <c r="C303" s="20">
        <v>1867</v>
      </c>
      <c r="D303" s="99">
        <f t="shared" si="30"/>
        <v>1938.57</v>
      </c>
      <c r="E303" s="1">
        <f t="shared" si="28"/>
        <v>1940</v>
      </c>
      <c r="F303" s="1"/>
      <c r="G303" s="99">
        <f t="shared" si="31"/>
        <v>1868.76</v>
      </c>
      <c r="H303" s="1">
        <f t="shared" si="29"/>
        <v>1870</v>
      </c>
      <c r="K303" s="1">
        <f t="shared" si="32"/>
        <v>1866.97</v>
      </c>
      <c r="L303" s="1">
        <f t="shared" si="34"/>
        <v>1867</v>
      </c>
      <c r="M303" s="1" t="b">
        <f t="shared" si="33"/>
        <v>1</v>
      </c>
      <c r="N303" s="1"/>
      <c r="O303" s="69">
        <v>2001</v>
      </c>
      <c r="P303" s="71" t="s">
        <v>295</v>
      </c>
      <c r="Q303" s="65">
        <v>1790</v>
      </c>
    </row>
    <row r="304" spans="1:17" ht="15.75" customHeight="1" x14ac:dyDescent="0.25">
      <c r="A304" s="23">
        <v>2002</v>
      </c>
      <c r="B304" s="26" t="s">
        <v>296</v>
      </c>
      <c r="C304" s="20">
        <v>1304</v>
      </c>
      <c r="D304" s="99">
        <f t="shared" si="30"/>
        <v>1353.75</v>
      </c>
      <c r="E304" s="1">
        <f t="shared" si="28"/>
        <v>1360</v>
      </c>
      <c r="F304" s="1"/>
      <c r="G304" s="99">
        <f t="shared" si="31"/>
        <v>1305</v>
      </c>
      <c r="H304" s="1">
        <f t="shared" si="29"/>
        <v>1310</v>
      </c>
      <c r="K304" s="1">
        <f t="shared" si="32"/>
        <v>1303.75</v>
      </c>
      <c r="L304" s="1">
        <f t="shared" si="34"/>
        <v>1304</v>
      </c>
      <c r="M304" s="1" t="b">
        <f t="shared" si="33"/>
        <v>1</v>
      </c>
      <c r="N304" s="1"/>
      <c r="O304" s="69">
        <v>2002</v>
      </c>
      <c r="P304" s="71" t="s">
        <v>296</v>
      </c>
      <c r="Q304" s="65">
        <v>1250</v>
      </c>
    </row>
    <row r="305" spans="1:17" ht="31.5" customHeight="1" x14ac:dyDescent="0.25">
      <c r="A305" s="18">
        <f>A304+1</f>
        <v>2003</v>
      </c>
      <c r="B305" s="22" t="s">
        <v>297</v>
      </c>
      <c r="C305" s="20">
        <v>1523</v>
      </c>
      <c r="D305" s="99">
        <f t="shared" si="30"/>
        <v>1581.1799999999998</v>
      </c>
      <c r="E305" s="1">
        <f t="shared" si="28"/>
        <v>1590</v>
      </c>
      <c r="F305" s="1"/>
      <c r="G305" s="99">
        <f t="shared" si="31"/>
        <v>1524.24</v>
      </c>
      <c r="H305" s="1">
        <f t="shared" si="29"/>
        <v>1530</v>
      </c>
      <c r="K305" s="1">
        <f t="shared" si="32"/>
        <v>1522.78</v>
      </c>
      <c r="L305" s="1">
        <f t="shared" si="34"/>
        <v>1523</v>
      </c>
      <c r="M305" s="1" t="b">
        <f t="shared" si="33"/>
        <v>1</v>
      </c>
      <c r="N305" s="1"/>
      <c r="O305" s="66">
        <f>O304+1</f>
        <v>2003</v>
      </c>
      <c r="P305" s="68" t="s">
        <v>297</v>
      </c>
      <c r="Q305" s="65">
        <v>1460</v>
      </c>
    </row>
    <row r="306" spans="1:17" ht="31.5" customHeight="1" x14ac:dyDescent="0.25">
      <c r="A306" s="23">
        <v>2004</v>
      </c>
      <c r="B306" s="22" t="s">
        <v>298</v>
      </c>
      <c r="C306" s="20">
        <v>1460</v>
      </c>
      <c r="D306" s="99">
        <f t="shared" si="30"/>
        <v>1516.2</v>
      </c>
      <c r="E306" s="1">
        <f t="shared" si="28"/>
        <v>1520</v>
      </c>
      <c r="F306" s="1"/>
      <c r="G306" s="99">
        <f t="shared" si="31"/>
        <v>1461.6000000000001</v>
      </c>
      <c r="H306" s="1">
        <f t="shared" si="29"/>
        <v>1470</v>
      </c>
      <c r="K306" s="1">
        <f t="shared" si="32"/>
        <v>1460.2</v>
      </c>
      <c r="L306" s="1">
        <f t="shared" si="34"/>
        <v>1460</v>
      </c>
      <c r="M306" s="1" t="b">
        <f t="shared" si="33"/>
        <v>1</v>
      </c>
      <c r="N306" s="1"/>
      <c r="O306" s="69">
        <v>2004</v>
      </c>
      <c r="P306" s="68" t="s">
        <v>298</v>
      </c>
      <c r="Q306" s="65">
        <v>1400</v>
      </c>
    </row>
    <row r="307" spans="1:17" ht="15.75" customHeight="1" x14ac:dyDescent="0.25">
      <c r="A307" s="18">
        <f>A306+1</f>
        <v>2005</v>
      </c>
      <c r="B307" s="22" t="s">
        <v>299</v>
      </c>
      <c r="C307" s="20">
        <v>1095</v>
      </c>
      <c r="D307" s="99">
        <f t="shared" si="30"/>
        <v>1137.1499999999999</v>
      </c>
      <c r="E307" s="1">
        <f t="shared" si="28"/>
        <v>1140</v>
      </c>
      <c r="F307" s="1"/>
      <c r="G307" s="99">
        <f t="shared" si="31"/>
        <v>1096.2</v>
      </c>
      <c r="H307" s="1">
        <f t="shared" si="29"/>
        <v>1100</v>
      </c>
      <c r="K307" s="1">
        <f t="shared" si="32"/>
        <v>1095.1500000000001</v>
      </c>
      <c r="L307" s="1">
        <f t="shared" si="34"/>
        <v>1095</v>
      </c>
      <c r="M307" s="1" t="b">
        <f t="shared" si="33"/>
        <v>1</v>
      </c>
      <c r="N307" s="1"/>
      <c r="O307" s="66">
        <f>O306+1</f>
        <v>2005</v>
      </c>
      <c r="P307" s="68" t="s">
        <v>299</v>
      </c>
      <c r="Q307" s="65">
        <v>1050</v>
      </c>
    </row>
    <row r="308" spans="1:17" ht="31.5" customHeight="1" x14ac:dyDescent="0.25">
      <c r="A308" s="18">
        <f>A307+1</f>
        <v>2006</v>
      </c>
      <c r="B308" s="22" t="s">
        <v>300</v>
      </c>
      <c r="C308" s="20">
        <v>1366</v>
      </c>
      <c r="D308" s="99">
        <f t="shared" si="30"/>
        <v>1418.73</v>
      </c>
      <c r="E308" s="1">
        <f t="shared" si="28"/>
        <v>1420</v>
      </c>
      <c r="F308" s="1"/>
      <c r="G308" s="99">
        <f t="shared" si="31"/>
        <v>1367.64</v>
      </c>
      <c r="H308" s="1">
        <f t="shared" si="29"/>
        <v>1370</v>
      </c>
      <c r="K308" s="1">
        <f t="shared" si="32"/>
        <v>1366.33</v>
      </c>
      <c r="L308" s="1">
        <f t="shared" si="34"/>
        <v>1366</v>
      </c>
      <c r="M308" s="1" t="b">
        <f t="shared" si="33"/>
        <v>1</v>
      </c>
      <c r="N308" s="1"/>
      <c r="O308" s="66">
        <f>O307+1</f>
        <v>2006</v>
      </c>
      <c r="P308" s="68" t="s">
        <v>300</v>
      </c>
      <c r="Q308" s="65">
        <v>1310</v>
      </c>
    </row>
    <row r="309" spans="1:17" ht="31.5" customHeight="1" x14ac:dyDescent="0.25">
      <c r="A309" s="18">
        <f>A308+1</f>
        <v>2007</v>
      </c>
      <c r="B309" s="22" t="s">
        <v>301</v>
      </c>
      <c r="C309" s="20">
        <v>1930</v>
      </c>
      <c r="D309" s="99">
        <f t="shared" si="30"/>
        <v>2003.55</v>
      </c>
      <c r="E309" s="1">
        <f t="shared" si="28"/>
        <v>2010</v>
      </c>
      <c r="F309" s="1"/>
      <c r="G309" s="99">
        <f t="shared" si="31"/>
        <v>1931.4</v>
      </c>
      <c r="H309" s="1">
        <f t="shared" si="29"/>
        <v>1940</v>
      </c>
      <c r="K309" s="1">
        <f t="shared" si="32"/>
        <v>1929.55</v>
      </c>
      <c r="L309" s="1">
        <f t="shared" si="34"/>
        <v>1930</v>
      </c>
      <c r="M309" s="1" t="b">
        <f t="shared" si="33"/>
        <v>1</v>
      </c>
      <c r="N309" s="1"/>
      <c r="O309" s="66">
        <f>O308+1</f>
        <v>2007</v>
      </c>
      <c r="P309" s="68" t="s">
        <v>301</v>
      </c>
      <c r="Q309" s="65">
        <v>1850</v>
      </c>
    </row>
    <row r="310" spans="1:17" ht="15.75" customHeight="1" x14ac:dyDescent="0.25">
      <c r="A310" s="18">
        <f t="shared" ref="A310:A320" si="35">A309+1</f>
        <v>2008</v>
      </c>
      <c r="B310" s="22" t="s">
        <v>302</v>
      </c>
      <c r="C310" s="21">
        <v>960</v>
      </c>
      <c r="D310" s="99">
        <f t="shared" si="30"/>
        <v>996.36</v>
      </c>
      <c r="E310" s="1">
        <f t="shared" si="28"/>
        <v>1000</v>
      </c>
      <c r="F310" s="1"/>
      <c r="G310" s="99">
        <f t="shared" si="31"/>
        <v>960.48</v>
      </c>
      <c r="H310" s="1">
        <f t="shared" si="29"/>
        <v>970</v>
      </c>
      <c r="K310" s="1">
        <f t="shared" si="32"/>
        <v>959.56</v>
      </c>
      <c r="L310" s="1">
        <f t="shared" si="34"/>
        <v>960</v>
      </c>
      <c r="M310" s="1" t="b">
        <f t="shared" si="33"/>
        <v>1</v>
      </c>
      <c r="N310" s="1"/>
      <c r="O310" s="66">
        <f t="shared" ref="O310:O320" si="36">O309+1</f>
        <v>2008</v>
      </c>
      <c r="P310" s="68" t="s">
        <v>302</v>
      </c>
      <c r="Q310" s="65">
        <v>920</v>
      </c>
    </row>
    <row r="311" spans="1:17" ht="31.5" customHeight="1" x14ac:dyDescent="0.25">
      <c r="A311" s="18">
        <f t="shared" si="35"/>
        <v>2009</v>
      </c>
      <c r="B311" s="22" t="s">
        <v>303</v>
      </c>
      <c r="C311" s="20">
        <v>2388</v>
      </c>
      <c r="D311" s="99">
        <f t="shared" si="30"/>
        <v>2480.0699999999997</v>
      </c>
      <c r="E311" s="1">
        <f t="shared" si="28"/>
        <v>2490</v>
      </c>
      <c r="F311" s="1"/>
      <c r="G311" s="99">
        <f t="shared" si="31"/>
        <v>2390.7600000000002</v>
      </c>
      <c r="H311" s="1">
        <f t="shared" si="29"/>
        <v>2400</v>
      </c>
      <c r="K311" s="1">
        <f t="shared" si="32"/>
        <v>2388.4699999999998</v>
      </c>
      <c r="L311" s="1">
        <f t="shared" si="34"/>
        <v>2388</v>
      </c>
      <c r="M311" s="1" t="b">
        <f t="shared" si="33"/>
        <v>1</v>
      </c>
      <c r="N311" s="1"/>
      <c r="O311" s="66">
        <f t="shared" si="36"/>
        <v>2009</v>
      </c>
      <c r="P311" s="68" t="s">
        <v>303</v>
      </c>
      <c r="Q311" s="65">
        <v>2290</v>
      </c>
    </row>
    <row r="312" spans="1:17" ht="31.5" customHeight="1" x14ac:dyDescent="0.25">
      <c r="A312" s="18">
        <f t="shared" si="35"/>
        <v>2010</v>
      </c>
      <c r="B312" s="22" t="s">
        <v>304</v>
      </c>
      <c r="C312" s="20">
        <v>1304</v>
      </c>
      <c r="D312" s="99">
        <f t="shared" si="30"/>
        <v>1353.75</v>
      </c>
      <c r="E312" s="1">
        <f t="shared" si="28"/>
        <v>1360</v>
      </c>
      <c r="F312" s="1"/>
      <c r="G312" s="99">
        <f t="shared" si="31"/>
        <v>1305</v>
      </c>
      <c r="H312" s="1">
        <f t="shared" si="29"/>
        <v>1310</v>
      </c>
      <c r="K312" s="1">
        <f t="shared" si="32"/>
        <v>1303.75</v>
      </c>
      <c r="L312" s="1">
        <f t="shared" si="34"/>
        <v>1304</v>
      </c>
      <c r="M312" s="1" t="b">
        <f t="shared" si="33"/>
        <v>1</v>
      </c>
      <c r="N312" s="1"/>
      <c r="O312" s="66">
        <f t="shared" si="36"/>
        <v>2010</v>
      </c>
      <c r="P312" s="68" t="s">
        <v>304</v>
      </c>
      <c r="Q312" s="65">
        <v>1250</v>
      </c>
    </row>
    <row r="313" spans="1:17" ht="15.75" customHeight="1" x14ac:dyDescent="0.25">
      <c r="A313" s="18">
        <f t="shared" si="35"/>
        <v>2011</v>
      </c>
      <c r="B313" s="22" t="s">
        <v>305</v>
      </c>
      <c r="C313" s="20">
        <v>1074</v>
      </c>
      <c r="D313" s="99">
        <f t="shared" si="30"/>
        <v>1115.49</v>
      </c>
      <c r="E313" s="1">
        <f t="shared" si="28"/>
        <v>1120</v>
      </c>
      <c r="F313" s="1"/>
      <c r="G313" s="99">
        <f t="shared" si="31"/>
        <v>1075.32</v>
      </c>
      <c r="H313" s="1">
        <f t="shared" si="29"/>
        <v>1080</v>
      </c>
      <c r="K313" s="1">
        <f t="shared" si="32"/>
        <v>1074.29</v>
      </c>
      <c r="L313" s="1">
        <f t="shared" si="34"/>
        <v>1074</v>
      </c>
      <c r="M313" s="1" t="b">
        <f t="shared" si="33"/>
        <v>1</v>
      </c>
      <c r="N313" s="1"/>
      <c r="O313" s="66">
        <f t="shared" si="36"/>
        <v>2011</v>
      </c>
      <c r="P313" s="68" t="s">
        <v>305</v>
      </c>
      <c r="Q313" s="65">
        <v>1030</v>
      </c>
    </row>
    <row r="314" spans="1:17" ht="31.5" customHeight="1" x14ac:dyDescent="0.25">
      <c r="A314" s="18">
        <f t="shared" si="35"/>
        <v>2012</v>
      </c>
      <c r="B314" s="22" t="s">
        <v>306</v>
      </c>
      <c r="C314" s="20">
        <v>1585</v>
      </c>
      <c r="D314" s="99">
        <f t="shared" si="30"/>
        <v>1646.1599999999999</v>
      </c>
      <c r="E314" s="1">
        <f t="shared" si="28"/>
        <v>1650</v>
      </c>
      <c r="F314" s="1"/>
      <c r="G314" s="99">
        <f t="shared" si="31"/>
        <v>1586.88</v>
      </c>
      <c r="H314" s="1">
        <f t="shared" si="29"/>
        <v>1590</v>
      </c>
      <c r="K314" s="1">
        <f t="shared" si="32"/>
        <v>1585.36</v>
      </c>
      <c r="L314" s="1">
        <f t="shared" si="34"/>
        <v>1585</v>
      </c>
      <c r="M314" s="1" t="b">
        <f t="shared" si="33"/>
        <v>1</v>
      </c>
      <c r="N314" s="1"/>
      <c r="O314" s="66">
        <f t="shared" si="36"/>
        <v>2012</v>
      </c>
      <c r="P314" s="68" t="s">
        <v>306</v>
      </c>
      <c r="Q314" s="65">
        <v>1520</v>
      </c>
    </row>
    <row r="315" spans="1:17" ht="15.75" customHeight="1" x14ac:dyDescent="0.25">
      <c r="A315" s="18">
        <f t="shared" si="35"/>
        <v>2013</v>
      </c>
      <c r="B315" s="22" t="s">
        <v>307</v>
      </c>
      <c r="C315" s="21">
        <v>960</v>
      </c>
      <c r="D315" s="99">
        <f t="shared" si="30"/>
        <v>996.36</v>
      </c>
      <c r="E315" s="1">
        <f t="shared" si="28"/>
        <v>1000</v>
      </c>
      <c r="F315" s="1"/>
      <c r="G315" s="99">
        <f t="shared" si="31"/>
        <v>960.48</v>
      </c>
      <c r="H315" s="1">
        <f t="shared" si="29"/>
        <v>970</v>
      </c>
      <c r="K315" s="1">
        <f t="shared" si="32"/>
        <v>959.56</v>
      </c>
      <c r="L315" s="1">
        <f t="shared" si="34"/>
        <v>960</v>
      </c>
      <c r="M315" s="1" t="b">
        <f t="shared" si="33"/>
        <v>1</v>
      </c>
      <c r="N315" s="1"/>
      <c r="O315" s="66">
        <f t="shared" si="36"/>
        <v>2013</v>
      </c>
      <c r="P315" s="68" t="s">
        <v>307</v>
      </c>
      <c r="Q315" s="65">
        <v>920</v>
      </c>
    </row>
    <row r="316" spans="1:17" ht="15.75" customHeight="1" x14ac:dyDescent="0.25">
      <c r="A316" s="18">
        <f t="shared" si="35"/>
        <v>2014</v>
      </c>
      <c r="B316" s="22" t="s">
        <v>308</v>
      </c>
      <c r="C316" s="21">
        <v>928</v>
      </c>
      <c r="D316" s="99">
        <f t="shared" si="30"/>
        <v>963.87</v>
      </c>
      <c r="E316" s="1">
        <f t="shared" si="28"/>
        <v>970</v>
      </c>
      <c r="F316" s="1"/>
      <c r="G316" s="99">
        <f t="shared" si="31"/>
        <v>929.16000000000008</v>
      </c>
      <c r="H316" s="1">
        <f t="shared" si="29"/>
        <v>930</v>
      </c>
      <c r="K316" s="1">
        <f t="shared" si="32"/>
        <v>928.27</v>
      </c>
      <c r="L316" s="1">
        <f t="shared" si="34"/>
        <v>928</v>
      </c>
      <c r="M316" s="1" t="b">
        <f t="shared" si="33"/>
        <v>1</v>
      </c>
      <c r="N316" s="1"/>
      <c r="O316" s="66">
        <f t="shared" si="36"/>
        <v>2014</v>
      </c>
      <c r="P316" s="68" t="s">
        <v>308</v>
      </c>
      <c r="Q316" s="65">
        <v>890</v>
      </c>
    </row>
    <row r="317" spans="1:17" ht="15.75" customHeight="1" x14ac:dyDescent="0.25">
      <c r="A317" s="18">
        <f t="shared" si="35"/>
        <v>2015</v>
      </c>
      <c r="B317" s="22" t="s">
        <v>309</v>
      </c>
      <c r="C317" s="20">
        <v>1314</v>
      </c>
      <c r="D317" s="99">
        <f t="shared" si="30"/>
        <v>1364.58</v>
      </c>
      <c r="E317" s="1">
        <f t="shared" si="28"/>
        <v>1370</v>
      </c>
      <c r="F317" s="1"/>
      <c r="G317" s="99">
        <f t="shared" si="31"/>
        <v>1315.44</v>
      </c>
      <c r="H317" s="1">
        <f t="shared" si="29"/>
        <v>1320</v>
      </c>
      <c r="K317" s="1">
        <f t="shared" si="32"/>
        <v>1314.18</v>
      </c>
      <c r="L317" s="1">
        <f t="shared" si="34"/>
        <v>1314</v>
      </c>
      <c r="M317" s="1" t="b">
        <f t="shared" si="33"/>
        <v>1</v>
      </c>
      <c r="N317" s="1"/>
      <c r="O317" s="66">
        <f t="shared" si="36"/>
        <v>2015</v>
      </c>
      <c r="P317" s="68" t="s">
        <v>309</v>
      </c>
      <c r="Q317" s="65">
        <v>1260</v>
      </c>
    </row>
    <row r="318" spans="1:17" ht="31.5" customHeight="1" x14ac:dyDescent="0.25">
      <c r="A318" s="18">
        <f t="shared" si="35"/>
        <v>2016</v>
      </c>
      <c r="B318" s="22" t="s">
        <v>310</v>
      </c>
      <c r="C318" s="20">
        <v>1283</v>
      </c>
      <c r="D318" s="99">
        <f t="shared" si="30"/>
        <v>1332.09</v>
      </c>
      <c r="E318" s="1">
        <f t="shared" si="28"/>
        <v>1340</v>
      </c>
      <c r="F318" s="1"/>
      <c r="G318" s="99">
        <f t="shared" si="31"/>
        <v>1284.1200000000001</v>
      </c>
      <c r="H318" s="1">
        <f t="shared" si="29"/>
        <v>1290</v>
      </c>
      <c r="K318" s="1">
        <f t="shared" si="32"/>
        <v>1282.8900000000001</v>
      </c>
      <c r="L318" s="1">
        <f t="shared" si="34"/>
        <v>1283</v>
      </c>
      <c r="M318" s="1" t="b">
        <f t="shared" si="33"/>
        <v>1</v>
      </c>
      <c r="N318" s="1"/>
      <c r="O318" s="66">
        <f t="shared" si="36"/>
        <v>2016</v>
      </c>
      <c r="P318" s="68" t="s">
        <v>310</v>
      </c>
      <c r="Q318" s="65">
        <v>1230</v>
      </c>
    </row>
    <row r="319" spans="1:17" ht="15.75" customHeight="1" x14ac:dyDescent="0.25">
      <c r="A319" s="18">
        <f t="shared" si="35"/>
        <v>2017</v>
      </c>
      <c r="B319" s="22" t="s">
        <v>311</v>
      </c>
      <c r="C319" s="20">
        <v>2274</v>
      </c>
      <c r="D319" s="99">
        <f t="shared" si="30"/>
        <v>2360.94</v>
      </c>
      <c r="E319" s="1">
        <f t="shared" si="28"/>
        <v>2370</v>
      </c>
      <c r="F319" s="1"/>
      <c r="G319" s="99">
        <f t="shared" si="31"/>
        <v>2275.92</v>
      </c>
      <c r="H319" s="1">
        <f t="shared" si="29"/>
        <v>2280</v>
      </c>
      <c r="K319" s="1">
        <f t="shared" si="32"/>
        <v>2273.7399999999998</v>
      </c>
      <c r="L319" s="1">
        <f t="shared" si="34"/>
        <v>2274</v>
      </c>
      <c r="M319" s="1" t="b">
        <f t="shared" si="33"/>
        <v>1</v>
      </c>
      <c r="N319" s="1"/>
      <c r="O319" s="66">
        <f t="shared" si="36"/>
        <v>2017</v>
      </c>
      <c r="P319" s="68" t="s">
        <v>311</v>
      </c>
      <c r="Q319" s="65">
        <v>2180</v>
      </c>
    </row>
    <row r="320" spans="1:17" ht="15.75" customHeight="1" x14ac:dyDescent="0.25">
      <c r="A320" s="18">
        <f t="shared" si="35"/>
        <v>2018</v>
      </c>
      <c r="B320" s="22" t="s">
        <v>312</v>
      </c>
      <c r="C320" s="20">
        <v>2274</v>
      </c>
      <c r="D320" s="99">
        <f t="shared" si="30"/>
        <v>2360.94</v>
      </c>
      <c r="E320" s="1">
        <f t="shared" si="28"/>
        <v>2370</v>
      </c>
      <c r="F320" s="1"/>
      <c r="G320" s="99">
        <f t="shared" si="31"/>
        <v>2275.92</v>
      </c>
      <c r="H320" s="1">
        <f t="shared" si="29"/>
        <v>2280</v>
      </c>
      <c r="K320" s="1">
        <f t="shared" si="32"/>
        <v>2273.7399999999998</v>
      </c>
      <c r="L320" s="1">
        <f t="shared" si="34"/>
        <v>2274</v>
      </c>
      <c r="M320" s="1" t="b">
        <f t="shared" si="33"/>
        <v>1</v>
      </c>
      <c r="N320" s="1"/>
      <c r="O320" s="66">
        <f t="shared" si="36"/>
        <v>2018</v>
      </c>
      <c r="P320" s="68" t="s">
        <v>312</v>
      </c>
      <c r="Q320" s="65">
        <v>2180</v>
      </c>
    </row>
    <row r="321" spans="1:17" ht="15.75" customHeight="1" x14ac:dyDescent="0.25">
      <c r="A321" s="18">
        <v>2019</v>
      </c>
      <c r="B321" s="22" t="s">
        <v>313</v>
      </c>
      <c r="C321" s="20">
        <v>2274</v>
      </c>
      <c r="D321" s="99">
        <f t="shared" si="30"/>
        <v>2360.94</v>
      </c>
      <c r="E321" s="1">
        <f t="shared" si="28"/>
        <v>2370</v>
      </c>
      <c r="F321" s="1"/>
      <c r="G321" s="99">
        <f t="shared" si="31"/>
        <v>2275.92</v>
      </c>
      <c r="H321" s="1">
        <f t="shared" si="29"/>
        <v>2280</v>
      </c>
      <c r="K321" s="1">
        <f t="shared" si="32"/>
        <v>2273.7399999999998</v>
      </c>
      <c r="L321" s="1">
        <f t="shared" si="34"/>
        <v>2274</v>
      </c>
      <c r="M321" s="1" t="b">
        <f t="shared" si="33"/>
        <v>1</v>
      </c>
      <c r="N321" s="1"/>
      <c r="O321" s="66">
        <v>2019</v>
      </c>
      <c r="P321" s="68" t="s">
        <v>313</v>
      </c>
      <c r="Q321" s="65">
        <v>2180</v>
      </c>
    </row>
    <row r="322" spans="1:17" ht="15.75" customHeight="1" x14ac:dyDescent="0.25">
      <c r="A322" s="18">
        <f t="shared" ref="A322:A344" si="37">A321+1</f>
        <v>2020</v>
      </c>
      <c r="B322" s="22" t="s">
        <v>314</v>
      </c>
      <c r="C322" s="20">
        <v>2065</v>
      </c>
      <c r="D322" s="99">
        <f t="shared" si="30"/>
        <v>2144.34</v>
      </c>
      <c r="E322" s="1">
        <f t="shared" si="28"/>
        <v>2150</v>
      </c>
      <c r="F322" s="1"/>
      <c r="G322" s="99">
        <f t="shared" si="31"/>
        <v>2067.12</v>
      </c>
      <c r="H322" s="1">
        <f t="shared" si="29"/>
        <v>2070</v>
      </c>
      <c r="K322" s="1">
        <f t="shared" si="32"/>
        <v>2065.14</v>
      </c>
      <c r="L322" s="1">
        <f t="shared" si="34"/>
        <v>2065</v>
      </c>
      <c r="M322" s="1" t="b">
        <f t="shared" si="33"/>
        <v>1</v>
      </c>
      <c r="N322" s="1"/>
      <c r="O322" s="66">
        <f t="shared" ref="O322:O344" si="38">O321+1</f>
        <v>2020</v>
      </c>
      <c r="P322" s="68" t="s">
        <v>314</v>
      </c>
      <c r="Q322" s="65">
        <v>1980</v>
      </c>
    </row>
    <row r="323" spans="1:17" ht="31.5" customHeight="1" x14ac:dyDescent="0.25">
      <c r="A323" s="18">
        <f t="shared" si="37"/>
        <v>2021</v>
      </c>
      <c r="B323" s="22" t="s">
        <v>315</v>
      </c>
      <c r="C323" s="21">
        <v>668</v>
      </c>
      <c r="D323" s="99">
        <f t="shared" si="30"/>
        <v>693.12</v>
      </c>
      <c r="E323" s="1">
        <f t="shared" si="28"/>
        <v>700</v>
      </c>
      <c r="F323" s="1"/>
      <c r="G323" s="99">
        <f t="shared" si="31"/>
        <v>668.16000000000008</v>
      </c>
      <c r="H323" s="1">
        <f t="shared" si="29"/>
        <v>670</v>
      </c>
      <c r="K323" s="1">
        <f t="shared" si="32"/>
        <v>667.52</v>
      </c>
      <c r="L323" s="1">
        <f t="shared" si="34"/>
        <v>668</v>
      </c>
      <c r="M323" s="1" t="b">
        <f t="shared" si="33"/>
        <v>1</v>
      </c>
      <c r="N323" s="1"/>
      <c r="O323" s="66">
        <f t="shared" si="38"/>
        <v>2021</v>
      </c>
      <c r="P323" s="68" t="s">
        <v>315</v>
      </c>
      <c r="Q323" s="65">
        <v>640</v>
      </c>
    </row>
    <row r="324" spans="1:17" ht="31.5" customHeight="1" x14ac:dyDescent="0.25">
      <c r="A324" s="18">
        <f t="shared" si="37"/>
        <v>2022</v>
      </c>
      <c r="B324" s="22" t="s">
        <v>316</v>
      </c>
      <c r="C324" s="20">
        <v>1512</v>
      </c>
      <c r="D324" s="99">
        <f t="shared" si="30"/>
        <v>1570.35</v>
      </c>
      <c r="E324" s="1">
        <f t="shared" si="28"/>
        <v>1580</v>
      </c>
      <c r="F324" s="1"/>
      <c r="G324" s="99">
        <f t="shared" si="31"/>
        <v>1513.8</v>
      </c>
      <c r="H324" s="1">
        <f t="shared" si="29"/>
        <v>1520</v>
      </c>
      <c r="K324" s="1">
        <f t="shared" si="32"/>
        <v>1512.35</v>
      </c>
      <c r="L324" s="1">
        <f t="shared" si="34"/>
        <v>1512</v>
      </c>
      <c r="M324" s="1" t="b">
        <f t="shared" si="33"/>
        <v>1</v>
      </c>
      <c r="N324" s="1"/>
      <c r="O324" s="66">
        <f t="shared" si="38"/>
        <v>2022</v>
      </c>
      <c r="P324" s="68" t="s">
        <v>316</v>
      </c>
      <c r="Q324" s="65">
        <v>1450</v>
      </c>
    </row>
    <row r="325" spans="1:17" ht="15.75" customHeight="1" x14ac:dyDescent="0.25">
      <c r="A325" s="18">
        <f t="shared" si="37"/>
        <v>2023</v>
      </c>
      <c r="B325" s="22" t="s">
        <v>317</v>
      </c>
      <c r="C325" s="20">
        <v>2315</v>
      </c>
      <c r="D325" s="99">
        <f t="shared" si="30"/>
        <v>2404.2599999999998</v>
      </c>
      <c r="E325" s="1">
        <f t="shared" si="28"/>
        <v>2410</v>
      </c>
      <c r="F325" s="1"/>
      <c r="G325" s="99">
        <f t="shared" si="31"/>
        <v>2317.6800000000003</v>
      </c>
      <c r="H325" s="1">
        <f t="shared" si="29"/>
        <v>2320</v>
      </c>
      <c r="K325" s="1">
        <f t="shared" si="32"/>
        <v>2315.46</v>
      </c>
      <c r="L325" s="1">
        <f t="shared" si="34"/>
        <v>2315</v>
      </c>
      <c r="M325" s="1" t="b">
        <f t="shared" si="33"/>
        <v>1</v>
      </c>
      <c r="N325" s="1"/>
      <c r="O325" s="66">
        <f t="shared" si="38"/>
        <v>2023</v>
      </c>
      <c r="P325" s="68" t="s">
        <v>317</v>
      </c>
      <c r="Q325" s="65">
        <v>2220</v>
      </c>
    </row>
    <row r="326" spans="1:17" ht="31.5" customHeight="1" x14ac:dyDescent="0.25">
      <c r="A326" s="18">
        <f t="shared" si="37"/>
        <v>2024</v>
      </c>
      <c r="B326" s="22" t="s">
        <v>318</v>
      </c>
      <c r="C326" s="20">
        <v>2461</v>
      </c>
      <c r="D326" s="99">
        <f t="shared" si="30"/>
        <v>2555.88</v>
      </c>
      <c r="E326" s="1">
        <f t="shared" si="28"/>
        <v>2560</v>
      </c>
      <c r="F326" s="1"/>
      <c r="G326" s="99">
        <f t="shared" si="31"/>
        <v>2463.84</v>
      </c>
      <c r="H326" s="1">
        <f t="shared" si="29"/>
        <v>2470</v>
      </c>
      <c r="K326" s="1">
        <f t="shared" si="32"/>
        <v>2461.48</v>
      </c>
      <c r="L326" s="1">
        <f t="shared" si="34"/>
        <v>2461</v>
      </c>
      <c r="M326" s="1" t="b">
        <f t="shared" si="33"/>
        <v>1</v>
      </c>
      <c r="N326" s="1"/>
      <c r="O326" s="66">
        <f t="shared" si="38"/>
        <v>2024</v>
      </c>
      <c r="P326" s="68" t="s">
        <v>318</v>
      </c>
      <c r="Q326" s="65">
        <v>2360</v>
      </c>
    </row>
    <row r="327" spans="1:17" ht="15.75" customHeight="1" x14ac:dyDescent="0.25">
      <c r="A327" s="18">
        <f t="shared" si="37"/>
        <v>2025</v>
      </c>
      <c r="B327" s="22" t="s">
        <v>319</v>
      </c>
      <c r="C327" s="20">
        <v>2315</v>
      </c>
      <c r="D327" s="99">
        <f t="shared" si="30"/>
        <v>2404.2599999999998</v>
      </c>
      <c r="E327" s="1">
        <f t="shared" si="28"/>
        <v>2410</v>
      </c>
      <c r="F327" s="1"/>
      <c r="G327" s="99">
        <f t="shared" si="31"/>
        <v>2317.6800000000003</v>
      </c>
      <c r="H327" s="1">
        <f t="shared" si="29"/>
        <v>2320</v>
      </c>
      <c r="K327" s="1">
        <f t="shared" si="32"/>
        <v>2315.46</v>
      </c>
      <c r="L327" s="1">
        <f t="shared" si="34"/>
        <v>2315</v>
      </c>
      <c r="M327" s="1" t="b">
        <f t="shared" si="33"/>
        <v>1</v>
      </c>
      <c r="N327" s="1"/>
      <c r="O327" s="66">
        <f t="shared" si="38"/>
        <v>2025</v>
      </c>
      <c r="P327" s="68" t="s">
        <v>319</v>
      </c>
      <c r="Q327" s="65">
        <v>2220</v>
      </c>
    </row>
    <row r="328" spans="1:17" ht="15.75" customHeight="1" x14ac:dyDescent="0.25">
      <c r="A328" s="18">
        <f t="shared" si="37"/>
        <v>2026</v>
      </c>
      <c r="B328" s="22" t="s">
        <v>320</v>
      </c>
      <c r="C328" s="21">
        <v>918</v>
      </c>
      <c r="D328" s="99">
        <f t="shared" si="30"/>
        <v>953.04</v>
      </c>
      <c r="E328" s="1">
        <f t="shared" si="28"/>
        <v>960</v>
      </c>
      <c r="F328" s="1"/>
      <c r="G328" s="99">
        <f t="shared" si="31"/>
        <v>918.72</v>
      </c>
      <c r="H328" s="1">
        <f t="shared" si="29"/>
        <v>920</v>
      </c>
      <c r="K328" s="1">
        <f t="shared" si="32"/>
        <v>917.84</v>
      </c>
      <c r="L328" s="1">
        <f t="shared" si="34"/>
        <v>918</v>
      </c>
      <c r="M328" s="1" t="b">
        <f t="shared" si="33"/>
        <v>1</v>
      </c>
      <c r="N328" s="1"/>
      <c r="O328" s="66">
        <f t="shared" si="38"/>
        <v>2026</v>
      </c>
      <c r="P328" s="68" t="s">
        <v>320</v>
      </c>
      <c r="Q328" s="65">
        <v>880</v>
      </c>
    </row>
    <row r="329" spans="1:17" ht="15.75" customHeight="1" x14ac:dyDescent="0.25">
      <c r="A329" s="18">
        <f t="shared" si="37"/>
        <v>2027</v>
      </c>
      <c r="B329" s="22" t="s">
        <v>321</v>
      </c>
      <c r="C329" s="21">
        <v>991</v>
      </c>
      <c r="D329" s="99">
        <f t="shared" si="30"/>
        <v>1028.8499999999999</v>
      </c>
      <c r="E329" s="1">
        <f t="shared" si="28"/>
        <v>1030</v>
      </c>
      <c r="F329" s="1"/>
      <c r="G329" s="99">
        <f t="shared" si="31"/>
        <v>991.80000000000007</v>
      </c>
      <c r="H329" s="1">
        <f t="shared" si="29"/>
        <v>1000</v>
      </c>
      <c r="K329" s="1">
        <f t="shared" si="32"/>
        <v>990.85</v>
      </c>
      <c r="L329" s="1">
        <f t="shared" si="34"/>
        <v>991</v>
      </c>
      <c r="M329" s="1" t="b">
        <f t="shared" si="33"/>
        <v>1</v>
      </c>
      <c r="N329" s="1"/>
      <c r="O329" s="66">
        <f t="shared" si="38"/>
        <v>2027</v>
      </c>
      <c r="P329" s="68" t="s">
        <v>321</v>
      </c>
      <c r="Q329" s="65">
        <v>950</v>
      </c>
    </row>
    <row r="330" spans="1:17" ht="31.5" customHeight="1" x14ac:dyDescent="0.25">
      <c r="A330" s="18">
        <f t="shared" si="37"/>
        <v>2028</v>
      </c>
      <c r="B330" s="22" t="s">
        <v>322</v>
      </c>
      <c r="C330" s="20">
        <v>2190</v>
      </c>
      <c r="D330" s="99">
        <f t="shared" si="30"/>
        <v>2274.2999999999997</v>
      </c>
      <c r="E330" s="1">
        <f t="shared" si="28"/>
        <v>2280</v>
      </c>
      <c r="F330" s="1"/>
      <c r="G330" s="99">
        <f t="shared" si="31"/>
        <v>2192.4</v>
      </c>
      <c r="H330" s="1">
        <f t="shared" si="29"/>
        <v>2200</v>
      </c>
      <c r="K330" s="1">
        <f t="shared" si="32"/>
        <v>2190.3000000000002</v>
      </c>
      <c r="L330" s="1">
        <f t="shared" si="34"/>
        <v>2190</v>
      </c>
      <c r="M330" s="1" t="b">
        <f t="shared" si="33"/>
        <v>1</v>
      </c>
      <c r="N330" s="1"/>
      <c r="O330" s="66">
        <f t="shared" si="38"/>
        <v>2028</v>
      </c>
      <c r="P330" s="68" t="s">
        <v>322</v>
      </c>
      <c r="Q330" s="65">
        <v>2100</v>
      </c>
    </row>
    <row r="331" spans="1:17" ht="15.75" customHeight="1" x14ac:dyDescent="0.25">
      <c r="A331" s="18">
        <f t="shared" si="37"/>
        <v>2029</v>
      </c>
      <c r="B331" s="22" t="s">
        <v>323</v>
      </c>
      <c r="C331" s="20">
        <v>1033</v>
      </c>
      <c r="D331" s="99">
        <f t="shared" si="30"/>
        <v>1072.17</v>
      </c>
      <c r="E331" s="1">
        <f t="shared" si="28"/>
        <v>1080</v>
      </c>
      <c r="F331" s="1"/>
      <c r="G331" s="99">
        <f t="shared" si="31"/>
        <v>1033.56</v>
      </c>
      <c r="H331" s="1">
        <f t="shared" si="29"/>
        <v>1040</v>
      </c>
      <c r="K331" s="1">
        <f t="shared" si="32"/>
        <v>1032.57</v>
      </c>
      <c r="L331" s="1">
        <f t="shared" si="34"/>
        <v>1033</v>
      </c>
      <c r="M331" s="1" t="b">
        <f t="shared" si="33"/>
        <v>1</v>
      </c>
      <c r="N331" s="1"/>
      <c r="O331" s="66">
        <f t="shared" si="38"/>
        <v>2029</v>
      </c>
      <c r="P331" s="68" t="s">
        <v>323</v>
      </c>
      <c r="Q331" s="65">
        <v>990</v>
      </c>
    </row>
    <row r="332" spans="1:17" ht="15.75" customHeight="1" x14ac:dyDescent="0.25">
      <c r="A332" s="18">
        <f t="shared" si="37"/>
        <v>2030</v>
      </c>
      <c r="B332" s="22" t="s">
        <v>324</v>
      </c>
      <c r="C332" s="21">
        <v>709</v>
      </c>
      <c r="D332" s="99">
        <f t="shared" si="30"/>
        <v>736.43999999999994</v>
      </c>
      <c r="E332" s="1">
        <f t="shared" si="28"/>
        <v>740</v>
      </c>
      <c r="F332" s="1"/>
      <c r="G332" s="99">
        <f t="shared" si="31"/>
        <v>709.92000000000007</v>
      </c>
      <c r="H332" s="1">
        <f t="shared" si="29"/>
        <v>710</v>
      </c>
      <c r="K332" s="1">
        <f t="shared" si="32"/>
        <v>709.24</v>
      </c>
      <c r="L332" s="1">
        <f t="shared" si="34"/>
        <v>709</v>
      </c>
      <c r="M332" s="1" t="b">
        <f t="shared" si="33"/>
        <v>1</v>
      </c>
      <c r="N332" s="1"/>
      <c r="O332" s="66">
        <f t="shared" si="38"/>
        <v>2030</v>
      </c>
      <c r="P332" s="68" t="s">
        <v>324</v>
      </c>
      <c r="Q332" s="65">
        <v>680</v>
      </c>
    </row>
    <row r="333" spans="1:17" ht="31.5" customHeight="1" x14ac:dyDescent="0.25">
      <c r="A333" s="18">
        <f t="shared" si="37"/>
        <v>2031</v>
      </c>
      <c r="B333" s="22" t="s">
        <v>325</v>
      </c>
      <c r="C333" s="21">
        <v>887</v>
      </c>
      <c r="D333" s="99">
        <f t="shared" si="30"/>
        <v>920.55</v>
      </c>
      <c r="E333" s="1">
        <f t="shared" si="28"/>
        <v>930</v>
      </c>
      <c r="F333" s="1"/>
      <c r="G333" s="99">
        <f t="shared" si="31"/>
        <v>887.4</v>
      </c>
      <c r="H333" s="1">
        <f t="shared" si="29"/>
        <v>890</v>
      </c>
      <c r="K333" s="1">
        <f t="shared" si="32"/>
        <v>886.55</v>
      </c>
      <c r="L333" s="1">
        <f t="shared" si="34"/>
        <v>887</v>
      </c>
      <c r="M333" s="1" t="b">
        <f t="shared" si="33"/>
        <v>1</v>
      </c>
      <c r="N333" s="1"/>
      <c r="O333" s="66">
        <f t="shared" si="38"/>
        <v>2031</v>
      </c>
      <c r="P333" s="68" t="s">
        <v>325</v>
      </c>
      <c r="Q333" s="65">
        <v>850</v>
      </c>
    </row>
    <row r="334" spans="1:17" ht="31.5" customHeight="1" x14ac:dyDescent="0.25">
      <c r="A334" s="18">
        <f t="shared" si="37"/>
        <v>2032</v>
      </c>
      <c r="B334" s="22" t="s">
        <v>326</v>
      </c>
      <c r="C334" s="20">
        <v>1773</v>
      </c>
      <c r="D334" s="99">
        <f t="shared" si="30"/>
        <v>1841.1</v>
      </c>
      <c r="E334" s="1">
        <f t="shared" si="28"/>
        <v>1850</v>
      </c>
      <c r="F334" s="1"/>
      <c r="G334" s="99">
        <f t="shared" si="31"/>
        <v>1774.8</v>
      </c>
      <c r="H334" s="1">
        <f t="shared" si="29"/>
        <v>1780</v>
      </c>
      <c r="K334" s="1">
        <f t="shared" si="32"/>
        <v>1773.1</v>
      </c>
      <c r="L334" s="1">
        <f t="shared" si="34"/>
        <v>1773</v>
      </c>
      <c r="M334" s="1" t="b">
        <f t="shared" si="33"/>
        <v>1</v>
      </c>
      <c r="N334" s="1"/>
      <c r="O334" s="66">
        <f t="shared" si="38"/>
        <v>2032</v>
      </c>
      <c r="P334" s="68" t="s">
        <v>326</v>
      </c>
      <c r="Q334" s="65">
        <v>1700</v>
      </c>
    </row>
    <row r="335" spans="1:17" ht="15.75" customHeight="1" x14ac:dyDescent="0.25">
      <c r="A335" s="18">
        <f t="shared" si="37"/>
        <v>2033</v>
      </c>
      <c r="B335" s="22" t="s">
        <v>327</v>
      </c>
      <c r="C335" s="20">
        <v>1565</v>
      </c>
      <c r="D335" s="99">
        <f t="shared" si="30"/>
        <v>1624.5</v>
      </c>
      <c r="E335" s="1">
        <f t="shared" ref="E335:E398" si="39">ROUNDUP(D335,-1)</f>
        <v>1630</v>
      </c>
      <c r="F335" s="1"/>
      <c r="G335" s="99">
        <f t="shared" si="31"/>
        <v>1566</v>
      </c>
      <c r="H335" s="1">
        <f t="shared" ref="H335:H398" si="40">ROUNDUP(G335,-1)</f>
        <v>1570</v>
      </c>
      <c r="K335" s="1">
        <f t="shared" si="32"/>
        <v>1564.5</v>
      </c>
      <c r="L335" s="1">
        <f t="shared" si="34"/>
        <v>1565</v>
      </c>
      <c r="M335" s="1" t="b">
        <f t="shared" si="33"/>
        <v>1</v>
      </c>
      <c r="N335" s="1"/>
      <c r="O335" s="66">
        <f t="shared" si="38"/>
        <v>2033</v>
      </c>
      <c r="P335" s="68" t="s">
        <v>327</v>
      </c>
      <c r="Q335" s="65">
        <v>1500</v>
      </c>
    </row>
    <row r="336" spans="1:17" ht="15.75" customHeight="1" x14ac:dyDescent="0.25">
      <c r="A336" s="18">
        <f t="shared" si="37"/>
        <v>2034</v>
      </c>
      <c r="B336" s="22" t="s">
        <v>328</v>
      </c>
      <c r="C336" s="21">
        <v>939</v>
      </c>
      <c r="D336" s="99">
        <f t="shared" ref="D336:D399" si="41">Q336*1.083</f>
        <v>974.69999999999993</v>
      </c>
      <c r="E336" s="1">
        <f t="shared" si="39"/>
        <v>980</v>
      </c>
      <c r="F336" s="1"/>
      <c r="G336" s="99">
        <f t="shared" ref="G336:G399" si="42">Q336*1.044</f>
        <v>939.6</v>
      </c>
      <c r="H336" s="1">
        <f t="shared" si="40"/>
        <v>940</v>
      </c>
      <c r="K336" s="1">
        <f t="shared" ref="K336:K399" si="43">Q336*4.3/100+Q336</f>
        <v>938.7</v>
      </c>
      <c r="L336" s="1">
        <f t="shared" si="34"/>
        <v>939</v>
      </c>
      <c r="M336" s="1" t="b">
        <f t="shared" ref="M336:M399" si="44">L336=C336</f>
        <v>1</v>
      </c>
      <c r="N336" s="1"/>
      <c r="O336" s="66">
        <f t="shared" si="38"/>
        <v>2034</v>
      </c>
      <c r="P336" s="68" t="s">
        <v>328</v>
      </c>
      <c r="Q336" s="65">
        <v>900</v>
      </c>
    </row>
    <row r="337" spans="1:17" ht="31.5" customHeight="1" x14ac:dyDescent="0.25">
      <c r="A337" s="18">
        <f t="shared" si="37"/>
        <v>2035</v>
      </c>
      <c r="B337" s="22" t="s">
        <v>329</v>
      </c>
      <c r="C337" s="20">
        <v>2503</v>
      </c>
      <c r="D337" s="99">
        <f t="shared" si="41"/>
        <v>2599.1999999999998</v>
      </c>
      <c r="E337" s="1">
        <f t="shared" si="39"/>
        <v>2600</v>
      </c>
      <c r="F337" s="1"/>
      <c r="G337" s="99">
        <f t="shared" si="42"/>
        <v>2505.6</v>
      </c>
      <c r="H337" s="1">
        <f t="shared" si="40"/>
        <v>2510</v>
      </c>
      <c r="K337" s="1">
        <f t="shared" si="43"/>
        <v>2503.1999999999998</v>
      </c>
      <c r="L337" s="1">
        <f t="shared" si="34"/>
        <v>2503</v>
      </c>
      <c r="M337" s="1" t="b">
        <f t="shared" si="44"/>
        <v>1</v>
      </c>
      <c r="N337" s="1"/>
      <c r="O337" s="66">
        <f t="shared" si="38"/>
        <v>2035</v>
      </c>
      <c r="P337" s="68" t="s">
        <v>329</v>
      </c>
      <c r="Q337" s="65">
        <v>2400</v>
      </c>
    </row>
    <row r="338" spans="1:17" ht="15.75" customHeight="1" x14ac:dyDescent="0.25">
      <c r="A338" s="18">
        <f t="shared" si="37"/>
        <v>2036</v>
      </c>
      <c r="B338" s="22" t="s">
        <v>330</v>
      </c>
      <c r="C338" s="20">
        <v>1544</v>
      </c>
      <c r="D338" s="99">
        <f t="shared" si="41"/>
        <v>1602.84</v>
      </c>
      <c r="E338" s="1">
        <f t="shared" si="39"/>
        <v>1610</v>
      </c>
      <c r="F338" s="1"/>
      <c r="G338" s="99">
        <f t="shared" si="42"/>
        <v>1545.1200000000001</v>
      </c>
      <c r="H338" s="1">
        <f t="shared" si="40"/>
        <v>1550</v>
      </c>
      <c r="K338" s="1">
        <f t="shared" si="43"/>
        <v>1543.64</v>
      </c>
      <c r="L338" s="1">
        <f t="shared" si="34"/>
        <v>1544</v>
      </c>
      <c r="M338" s="1" t="b">
        <f t="shared" si="44"/>
        <v>1</v>
      </c>
      <c r="N338" s="1"/>
      <c r="O338" s="66">
        <f t="shared" si="38"/>
        <v>2036</v>
      </c>
      <c r="P338" s="68" t="s">
        <v>330</v>
      </c>
      <c r="Q338" s="65">
        <v>1480</v>
      </c>
    </row>
    <row r="339" spans="1:17" ht="15.75" customHeight="1" x14ac:dyDescent="0.25">
      <c r="A339" s="18">
        <f>A338+1</f>
        <v>2037</v>
      </c>
      <c r="B339" s="22" t="s">
        <v>331</v>
      </c>
      <c r="C339" s="20">
        <v>2190</v>
      </c>
      <c r="D339" s="99">
        <f t="shared" si="41"/>
        <v>2274.2999999999997</v>
      </c>
      <c r="E339" s="1">
        <f t="shared" si="39"/>
        <v>2280</v>
      </c>
      <c r="F339" s="1"/>
      <c r="G339" s="99">
        <f t="shared" si="42"/>
        <v>2192.4</v>
      </c>
      <c r="H339" s="1">
        <f t="shared" si="40"/>
        <v>2200</v>
      </c>
      <c r="K339" s="1">
        <f t="shared" si="43"/>
        <v>2190.3000000000002</v>
      </c>
      <c r="L339" s="1">
        <f t="shared" si="34"/>
        <v>2190</v>
      </c>
      <c r="M339" s="1" t="b">
        <f t="shared" si="44"/>
        <v>1</v>
      </c>
      <c r="N339" s="1"/>
      <c r="O339" s="66">
        <f>O338+1</f>
        <v>2037</v>
      </c>
      <c r="P339" s="68" t="s">
        <v>331</v>
      </c>
      <c r="Q339" s="65">
        <v>2100</v>
      </c>
    </row>
    <row r="340" spans="1:17" ht="15.75" customHeight="1" x14ac:dyDescent="0.25">
      <c r="A340" s="18">
        <f t="shared" si="37"/>
        <v>2038</v>
      </c>
      <c r="B340" s="22" t="s">
        <v>332</v>
      </c>
      <c r="C340" s="20">
        <v>3546</v>
      </c>
      <c r="D340" s="99">
        <f t="shared" si="41"/>
        <v>3682.2</v>
      </c>
      <c r="E340" s="1">
        <f t="shared" si="39"/>
        <v>3690</v>
      </c>
      <c r="F340" s="1"/>
      <c r="G340" s="99">
        <f t="shared" si="42"/>
        <v>3549.6</v>
      </c>
      <c r="H340" s="1">
        <f t="shared" si="40"/>
        <v>3550</v>
      </c>
      <c r="K340" s="1">
        <f t="shared" si="43"/>
        <v>3546.2</v>
      </c>
      <c r="L340" s="1">
        <f t="shared" si="34"/>
        <v>3546</v>
      </c>
      <c r="M340" s="1" t="b">
        <f t="shared" si="44"/>
        <v>1</v>
      </c>
      <c r="N340" s="1"/>
      <c r="O340" s="66">
        <f t="shared" si="38"/>
        <v>2038</v>
      </c>
      <c r="P340" s="68" t="s">
        <v>332</v>
      </c>
      <c r="Q340" s="65">
        <v>3400</v>
      </c>
    </row>
    <row r="341" spans="1:17" ht="15.75" customHeight="1" x14ac:dyDescent="0.25">
      <c r="A341" s="18">
        <f t="shared" si="37"/>
        <v>2039</v>
      </c>
      <c r="B341" s="22" t="s">
        <v>333</v>
      </c>
      <c r="C341" s="20">
        <v>2190</v>
      </c>
      <c r="D341" s="99">
        <f t="shared" si="41"/>
        <v>2274.2999999999997</v>
      </c>
      <c r="E341" s="1">
        <f t="shared" si="39"/>
        <v>2280</v>
      </c>
      <c r="F341" s="1"/>
      <c r="G341" s="99">
        <f t="shared" si="42"/>
        <v>2192.4</v>
      </c>
      <c r="H341" s="1">
        <f t="shared" si="40"/>
        <v>2200</v>
      </c>
      <c r="K341" s="1">
        <f t="shared" si="43"/>
        <v>2190.3000000000002</v>
      </c>
      <c r="L341" s="1">
        <f t="shared" si="34"/>
        <v>2190</v>
      </c>
      <c r="M341" s="1" t="b">
        <f t="shared" si="44"/>
        <v>1</v>
      </c>
      <c r="N341" s="1"/>
      <c r="O341" s="66">
        <f t="shared" si="38"/>
        <v>2039</v>
      </c>
      <c r="P341" s="68" t="s">
        <v>333</v>
      </c>
      <c r="Q341" s="65">
        <v>2100</v>
      </c>
    </row>
    <row r="342" spans="1:17" ht="15.75" customHeight="1" x14ac:dyDescent="0.25">
      <c r="A342" s="18">
        <f t="shared" si="37"/>
        <v>2040</v>
      </c>
      <c r="B342" s="22" t="s">
        <v>334</v>
      </c>
      <c r="C342" s="20">
        <v>2190</v>
      </c>
      <c r="D342" s="99">
        <f t="shared" si="41"/>
        <v>2274.2999999999997</v>
      </c>
      <c r="E342" s="1">
        <f t="shared" si="39"/>
        <v>2280</v>
      </c>
      <c r="F342" s="1"/>
      <c r="G342" s="99">
        <f t="shared" si="42"/>
        <v>2192.4</v>
      </c>
      <c r="H342" s="1">
        <f t="shared" si="40"/>
        <v>2200</v>
      </c>
      <c r="K342" s="1">
        <f t="shared" si="43"/>
        <v>2190.3000000000002</v>
      </c>
      <c r="L342" s="1">
        <f t="shared" si="34"/>
        <v>2190</v>
      </c>
      <c r="M342" s="1" t="b">
        <f t="shared" si="44"/>
        <v>1</v>
      </c>
      <c r="N342" s="1"/>
      <c r="O342" s="66">
        <f t="shared" si="38"/>
        <v>2040</v>
      </c>
      <c r="P342" s="68" t="s">
        <v>334</v>
      </c>
      <c r="Q342" s="65">
        <v>2100</v>
      </c>
    </row>
    <row r="343" spans="1:17" ht="15.75" customHeight="1" x14ac:dyDescent="0.25">
      <c r="A343" s="18">
        <f t="shared" si="37"/>
        <v>2041</v>
      </c>
      <c r="B343" s="22" t="s">
        <v>335</v>
      </c>
      <c r="C343" s="20">
        <v>2868</v>
      </c>
      <c r="D343" s="99">
        <f t="shared" si="41"/>
        <v>2978.25</v>
      </c>
      <c r="E343" s="1">
        <f t="shared" si="39"/>
        <v>2980</v>
      </c>
      <c r="F343" s="1"/>
      <c r="G343" s="99">
        <f t="shared" si="42"/>
        <v>2871</v>
      </c>
      <c r="H343" s="1">
        <f t="shared" si="40"/>
        <v>2880</v>
      </c>
      <c r="K343" s="1">
        <f t="shared" si="43"/>
        <v>2868.25</v>
      </c>
      <c r="L343" s="1">
        <f t="shared" si="34"/>
        <v>2868</v>
      </c>
      <c r="M343" s="1" t="b">
        <f t="shared" si="44"/>
        <v>1</v>
      </c>
      <c r="N343" s="1"/>
      <c r="O343" s="66">
        <f t="shared" si="38"/>
        <v>2041</v>
      </c>
      <c r="P343" s="68" t="s">
        <v>335</v>
      </c>
      <c r="Q343" s="65">
        <v>2750</v>
      </c>
    </row>
    <row r="344" spans="1:17" ht="15.75" customHeight="1" x14ac:dyDescent="0.25">
      <c r="A344" s="18">
        <f t="shared" si="37"/>
        <v>2042</v>
      </c>
      <c r="B344" s="22" t="s">
        <v>336</v>
      </c>
      <c r="C344" s="21">
        <v>782</v>
      </c>
      <c r="D344" s="99">
        <f t="shared" si="41"/>
        <v>812.25</v>
      </c>
      <c r="E344" s="1">
        <f t="shared" si="39"/>
        <v>820</v>
      </c>
      <c r="F344" s="1"/>
      <c r="G344" s="99">
        <f t="shared" si="42"/>
        <v>783</v>
      </c>
      <c r="H344" s="1">
        <f t="shared" si="40"/>
        <v>790</v>
      </c>
      <c r="K344" s="1">
        <f t="shared" si="43"/>
        <v>782.25</v>
      </c>
      <c r="L344" s="1">
        <f t="shared" si="34"/>
        <v>782</v>
      </c>
      <c r="M344" s="1" t="b">
        <f t="shared" si="44"/>
        <v>1</v>
      </c>
      <c r="N344" s="1"/>
      <c r="O344" s="66">
        <f t="shared" si="38"/>
        <v>2042</v>
      </c>
      <c r="P344" s="68" t="s">
        <v>336</v>
      </c>
      <c r="Q344" s="65">
        <v>750</v>
      </c>
    </row>
    <row r="345" spans="1:17" x14ac:dyDescent="0.25">
      <c r="A345" s="24" t="s">
        <v>337</v>
      </c>
      <c r="B345" s="25"/>
      <c r="C345" s="21"/>
      <c r="D345" s="99">
        <f t="shared" si="41"/>
        <v>0</v>
      </c>
      <c r="E345" s="1">
        <f t="shared" si="39"/>
        <v>0</v>
      </c>
      <c r="F345" s="1"/>
      <c r="G345" s="99">
        <f t="shared" si="42"/>
        <v>0</v>
      </c>
      <c r="H345" s="1">
        <f t="shared" si="40"/>
        <v>0</v>
      </c>
      <c r="N345" s="1"/>
      <c r="O345" s="70" t="s">
        <v>337</v>
      </c>
      <c r="P345" s="71"/>
      <c r="Q345" s="65"/>
    </row>
    <row r="346" spans="1:17" ht="15.75" customHeight="1" x14ac:dyDescent="0.25">
      <c r="A346" s="18">
        <v>3001</v>
      </c>
      <c r="B346" s="22" t="s">
        <v>338</v>
      </c>
      <c r="C346" s="20">
        <v>3494</v>
      </c>
      <c r="D346" s="99">
        <f t="shared" si="41"/>
        <v>3628.0499999999997</v>
      </c>
      <c r="E346" s="1">
        <f t="shared" si="39"/>
        <v>3630</v>
      </c>
      <c r="F346" s="1"/>
      <c r="G346" s="99">
        <f t="shared" si="42"/>
        <v>3497.4</v>
      </c>
      <c r="H346" s="1">
        <f t="shared" si="40"/>
        <v>3500</v>
      </c>
      <c r="K346" s="1">
        <f t="shared" si="43"/>
        <v>3494.05</v>
      </c>
      <c r="L346" s="1">
        <f t="shared" ref="L346:L408" si="45">ROUNDUP(C346,-0.1)</f>
        <v>3494</v>
      </c>
      <c r="M346" s="1" t="b">
        <f t="shared" si="44"/>
        <v>1</v>
      </c>
      <c r="N346" s="1"/>
      <c r="O346" s="66">
        <v>3001</v>
      </c>
      <c r="P346" s="68" t="s">
        <v>338</v>
      </c>
      <c r="Q346" s="65">
        <v>3350</v>
      </c>
    </row>
    <row r="347" spans="1:17" ht="15.75" customHeight="1" x14ac:dyDescent="0.25">
      <c r="A347" s="18">
        <v>3002</v>
      </c>
      <c r="B347" s="22" t="s">
        <v>339</v>
      </c>
      <c r="C347" s="20">
        <v>3963</v>
      </c>
      <c r="D347" s="99">
        <f t="shared" si="41"/>
        <v>4115.3999999999996</v>
      </c>
      <c r="E347" s="1">
        <f t="shared" si="39"/>
        <v>4120</v>
      </c>
      <c r="F347" s="1"/>
      <c r="G347" s="99">
        <f t="shared" si="42"/>
        <v>3967.2000000000003</v>
      </c>
      <c r="H347" s="1">
        <f t="shared" si="40"/>
        <v>3970</v>
      </c>
      <c r="K347" s="1">
        <f t="shared" si="43"/>
        <v>3963.4</v>
      </c>
      <c r="L347" s="1">
        <f t="shared" si="45"/>
        <v>3963</v>
      </c>
      <c r="M347" s="1" t="b">
        <f t="shared" si="44"/>
        <v>1</v>
      </c>
      <c r="N347" s="1"/>
      <c r="O347" s="66">
        <v>3002</v>
      </c>
      <c r="P347" s="68" t="s">
        <v>339</v>
      </c>
      <c r="Q347" s="65">
        <v>3800</v>
      </c>
    </row>
    <row r="348" spans="1:17" ht="15.75" customHeight="1" x14ac:dyDescent="0.25">
      <c r="A348" s="18">
        <v>3003</v>
      </c>
      <c r="B348" s="22" t="s">
        <v>340</v>
      </c>
      <c r="C348" s="20">
        <v>3494</v>
      </c>
      <c r="D348" s="99">
        <f t="shared" si="41"/>
        <v>3628.0499999999997</v>
      </c>
      <c r="E348" s="1">
        <f t="shared" si="39"/>
        <v>3630</v>
      </c>
      <c r="F348" s="1"/>
      <c r="G348" s="99">
        <f t="shared" si="42"/>
        <v>3497.4</v>
      </c>
      <c r="H348" s="1">
        <f t="shared" si="40"/>
        <v>3500</v>
      </c>
      <c r="K348" s="1">
        <f t="shared" si="43"/>
        <v>3494.05</v>
      </c>
      <c r="L348" s="1">
        <f t="shared" si="45"/>
        <v>3494</v>
      </c>
      <c r="M348" s="1" t="b">
        <f t="shared" si="44"/>
        <v>1</v>
      </c>
      <c r="N348" s="1"/>
      <c r="O348" s="66">
        <v>3003</v>
      </c>
      <c r="P348" s="68" t="s">
        <v>340</v>
      </c>
      <c r="Q348" s="65">
        <v>3350</v>
      </c>
    </row>
    <row r="349" spans="1:17" ht="15.75" customHeight="1" x14ac:dyDescent="0.25">
      <c r="A349" s="18">
        <v>3004</v>
      </c>
      <c r="B349" s="22" t="s">
        <v>341</v>
      </c>
      <c r="C349" s="20">
        <v>3984</v>
      </c>
      <c r="D349" s="99">
        <f t="shared" si="41"/>
        <v>4137.0599999999995</v>
      </c>
      <c r="E349" s="1">
        <f t="shared" si="39"/>
        <v>4140</v>
      </c>
      <c r="F349" s="1"/>
      <c r="G349" s="99">
        <f t="shared" si="42"/>
        <v>3988.08</v>
      </c>
      <c r="H349" s="1">
        <f t="shared" si="40"/>
        <v>3990</v>
      </c>
      <c r="K349" s="1">
        <f t="shared" si="43"/>
        <v>3984.26</v>
      </c>
      <c r="L349" s="1">
        <f t="shared" si="45"/>
        <v>3984</v>
      </c>
      <c r="M349" s="1" t="b">
        <f t="shared" si="44"/>
        <v>1</v>
      </c>
      <c r="N349" s="1"/>
      <c r="O349" s="66">
        <v>3004</v>
      </c>
      <c r="P349" s="68" t="s">
        <v>341</v>
      </c>
      <c r="Q349" s="65">
        <v>3820</v>
      </c>
    </row>
    <row r="350" spans="1:17" ht="15.75" customHeight="1" x14ac:dyDescent="0.25">
      <c r="A350" s="18">
        <v>3005</v>
      </c>
      <c r="B350" s="22" t="s">
        <v>342</v>
      </c>
      <c r="C350" s="20">
        <v>1565</v>
      </c>
      <c r="D350" s="99">
        <f t="shared" si="41"/>
        <v>1624.5</v>
      </c>
      <c r="E350" s="1">
        <f t="shared" si="39"/>
        <v>1630</v>
      </c>
      <c r="F350" s="1"/>
      <c r="G350" s="99">
        <f t="shared" si="42"/>
        <v>1566</v>
      </c>
      <c r="H350" s="1">
        <f t="shared" si="40"/>
        <v>1570</v>
      </c>
      <c r="K350" s="1">
        <f t="shared" si="43"/>
        <v>1564.5</v>
      </c>
      <c r="L350" s="1">
        <f t="shared" si="45"/>
        <v>1565</v>
      </c>
      <c r="M350" s="1" t="b">
        <f t="shared" si="44"/>
        <v>1</v>
      </c>
      <c r="N350" s="1"/>
      <c r="O350" s="66">
        <v>3005</v>
      </c>
      <c r="P350" s="68" t="s">
        <v>342</v>
      </c>
      <c r="Q350" s="65">
        <v>1500</v>
      </c>
    </row>
    <row r="351" spans="1:17" ht="15.75" customHeight="1" x14ac:dyDescent="0.25">
      <c r="A351" s="18">
        <v>3006</v>
      </c>
      <c r="B351" s="22" t="s">
        <v>343</v>
      </c>
      <c r="C351" s="20">
        <v>1877</v>
      </c>
      <c r="D351" s="99">
        <f t="shared" si="41"/>
        <v>1949.3999999999999</v>
      </c>
      <c r="E351" s="1">
        <f t="shared" si="39"/>
        <v>1950</v>
      </c>
      <c r="F351" s="1"/>
      <c r="G351" s="99">
        <f t="shared" si="42"/>
        <v>1879.2</v>
      </c>
      <c r="H351" s="1">
        <f t="shared" si="40"/>
        <v>1880</v>
      </c>
      <c r="K351" s="1">
        <f t="shared" si="43"/>
        <v>1877.4</v>
      </c>
      <c r="L351" s="1">
        <f t="shared" si="45"/>
        <v>1877</v>
      </c>
      <c r="M351" s="1" t="b">
        <f t="shared" si="44"/>
        <v>1</v>
      </c>
      <c r="N351" s="1"/>
      <c r="O351" s="66">
        <v>3006</v>
      </c>
      <c r="P351" s="68" t="s">
        <v>343</v>
      </c>
      <c r="Q351" s="65">
        <v>1800</v>
      </c>
    </row>
    <row r="352" spans="1:17" ht="15.75" customHeight="1" x14ac:dyDescent="0.25">
      <c r="A352" s="18">
        <v>3007</v>
      </c>
      <c r="B352" s="22" t="s">
        <v>344</v>
      </c>
      <c r="C352" s="21">
        <v>814</v>
      </c>
      <c r="D352" s="99">
        <f t="shared" si="41"/>
        <v>844.74</v>
      </c>
      <c r="E352" s="1">
        <f t="shared" si="39"/>
        <v>850</v>
      </c>
      <c r="F352" s="1"/>
      <c r="G352" s="99">
        <f t="shared" si="42"/>
        <v>814.32</v>
      </c>
      <c r="H352" s="1">
        <f t="shared" si="40"/>
        <v>820</v>
      </c>
      <c r="K352" s="1">
        <f t="shared" si="43"/>
        <v>813.54</v>
      </c>
      <c r="L352" s="1">
        <f t="shared" si="45"/>
        <v>814</v>
      </c>
      <c r="M352" s="1" t="b">
        <f t="shared" si="44"/>
        <v>1</v>
      </c>
      <c r="N352" s="1"/>
      <c r="O352" s="66">
        <v>3007</v>
      </c>
      <c r="P352" s="68" t="s">
        <v>344</v>
      </c>
      <c r="Q352" s="65">
        <v>780</v>
      </c>
    </row>
    <row r="353" spans="1:17" ht="15.75" customHeight="1" x14ac:dyDescent="0.25">
      <c r="A353" s="18">
        <v>3008</v>
      </c>
      <c r="B353" s="22" t="s">
        <v>345</v>
      </c>
      <c r="C353" s="21">
        <v>636</v>
      </c>
      <c r="D353" s="99">
        <f t="shared" si="41"/>
        <v>660.63</v>
      </c>
      <c r="E353" s="1">
        <f t="shared" si="39"/>
        <v>670</v>
      </c>
      <c r="F353" s="1"/>
      <c r="G353" s="99">
        <f t="shared" si="42"/>
        <v>636.84</v>
      </c>
      <c r="H353" s="1">
        <f t="shared" si="40"/>
        <v>640</v>
      </c>
      <c r="K353" s="1">
        <f t="shared" si="43"/>
        <v>636.23</v>
      </c>
      <c r="L353" s="1">
        <f t="shared" si="45"/>
        <v>636</v>
      </c>
      <c r="M353" s="1" t="b">
        <f t="shared" si="44"/>
        <v>1</v>
      </c>
      <c r="N353" s="1"/>
      <c r="O353" s="66">
        <v>3008</v>
      </c>
      <c r="P353" s="68" t="s">
        <v>345</v>
      </c>
      <c r="Q353" s="65">
        <v>610</v>
      </c>
    </row>
    <row r="354" spans="1:17" x14ac:dyDescent="0.25">
      <c r="A354" s="24" t="s">
        <v>346</v>
      </c>
      <c r="B354" s="25"/>
      <c r="C354" s="21"/>
      <c r="D354" s="99">
        <f t="shared" si="41"/>
        <v>0</v>
      </c>
      <c r="E354" s="1">
        <f t="shared" si="39"/>
        <v>0</v>
      </c>
      <c r="F354" s="1"/>
      <c r="G354" s="99">
        <f t="shared" si="42"/>
        <v>0</v>
      </c>
      <c r="H354" s="1">
        <f t="shared" si="40"/>
        <v>0</v>
      </c>
      <c r="N354" s="1"/>
      <c r="O354" s="70" t="s">
        <v>346</v>
      </c>
      <c r="P354" s="71"/>
      <c r="Q354" s="78"/>
    </row>
    <row r="355" spans="1:17" ht="15.75" customHeight="1" x14ac:dyDescent="0.25">
      <c r="A355" s="18">
        <v>4001</v>
      </c>
      <c r="B355" s="22" t="s">
        <v>347</v>
      </c>
      <c r="C355" s="20">
        <v>1043</v>
      </c>
      <c r="D355" s="99">
        <f t="shared" si="41"/>
        <v>1083</v>
      </c>
      <c r="E355" s="1">
        <f t="shared" si="39"/>
        <v>1090</v>
      </c>
      <c r="F355" s="1"/>
      <c r="G355" s="99">
        <f t="shared" si="42"/>
        <v>1044</v>
      </c>
      <c r="H355" s="1">
        <f t="shared" si="40"/>
        <v>1050</v>
      </c>
      <c r="K355" s="1">
        <f t="shared" si="43"/>
        <v>1043</v>
      </c>
      <c r="L355" s="1">
        <f t="shared" si="45"/>
        <v>1043</v>
      </c>
      <c r="M355" s="1" t="b">
        <f t="shared" si="44"/>
        <v>1</v>
      </c>
      <c r="N355" s="1"/>
      <c r="O355" s="66">
        <v>4001</v>
      </c>
      <c r="P355" s="68" t="s">
        <v>347</v>
      </c>
      <c r="Q355" s="65">
        <v>1000</v>
      </c>
    </row>
    <row r="356" spans="1:17" ht="15.75" customHeight="1" x14ac:dyDescent="0.25">
      <c r="A356" s="18">
        <v>4002</v>
      </c>
      <c r="B356" s="22" t="s">
        <v>348</v>
      </c>
      <c r="C356" s="20">
        <v>1366</v>
      </c>
      <c r="D356" s="99">
        <f t="shared" si="41"/>
        <v>1418.73</v>
      </c>
      <c r="E356" s="1">
        <f t="shared" si="39"/>
        <v>1420</v>
      </c>
      <c r="F356" s="1"/>
      <c r="G356" s="99">
        <f t="shared" si="42"/>
        <v>1367.64</v>
      </c>
      <c r="H356" s="1">
        <f t="shared" si="40"/>
        <v>1370</v>
      </c>
      <c r="K356" s="1">
        <f t="shared" si="43"/>
        <v>1366.33</v>
      </c>
      <c r="L356" s="1">
        <f t="shared" si="45"/>
        <v>1366</v>
      </c>
      <c r="M356" s="1" t="b">
        <f t="shared" si="44"/>
        <v>1</v>
      </c>
      <c r="N356" s="1"/>
      <c r="O356" s="66">
        <v>4002</v>
      </c>
      <c r="P356" s="68" t="s">
        <v>348</v>
      </c>
      <c r="Q356" s="65">
        <v>1310</v>
      </c>
    </row>
    <row r="357" spans="1:17" ht="15.75" customHeight="1" x14ac:dyDescent="0.25">
      <c r="A357" s="18">
        <v>4003</v>
      </c>
      <c r="B357" s="22" t="s">
        <v>349</v>
      </c>
      <c r="C357" s="20">
        <v>1095</v>
      </c>
      <c r="D357" s="99">
        <f t="shared" si="41"/>
        <v>1137.1499999999999</v>
      </c>
      <c r="E357" s="1">
        <f t="shared" si="39"/>
        <v>1140</v>
      </c>
      <c r="F357" s="1"/>
      <c r="G357" s="99">
        <f t="shared" si="42"/>
        <v>1096.2</v>
      </c>
      <c r="H357" s="1">
        <f t="shared" si="40"/>
        <v>1100</v>
      </c>
      <c r="K357" s="1">
        <f t="shared" si="43"/>
        <v>1095.1500000000001</v>
      </c>
      <c r="L357" s="1">
        <f t="shared" si="45"/>
        <v>1095</v>
      </c>
      <c r="M357" s="1" t="b">
        <f t="shared" si="44"/>
        <v>1</v>
      </c>
      <c r="N357" s="1"/>
      <c r="O357" s="66">
        <v>4003</v>
      </c>
      <c r="P357" s="68" t="s">
        <v>349</v>
      </c>
      <c r="Q357" s="65">
        <v>1050</v>
      </c>
    </row>
    <row r="358" spans="1:17" ht="15.75" customHeight="1" x14ac:dyDescent="0.25">
      <c r="A358" s="18">
        <v>4004</v>
      </c>
      <c r="B358" s="22" t="s">
        <v>350</v>
      </c>
      <c r="C358" s="20">
        <v>1554</v>
      </c>
      <c r="D358" s="99">
        <f t="shared" si="41"/>
        <v>1613.6699999999998</v>
      </c>
      <c r="E358" s="1">
        <f t="shared" si="39"/>
        <v>1620</v>
      </c>
      <c r="F358" s="1"/>
      <c r="G358" s="99">
        <f t="shared" si="42"/>
        <v>1555.56</v>
      </c>
      <c r="H358" s="1">
        <f t="shared" si="40"/>
        <v>1560</v>
      </c>
      <c r="K358" s="1">
        <f t="shared" si="43"/>
        <v>1554.07</v>
      </c>
      <c r="L358" s="1">
        <f t="shared" si="45"/>
        <v>1554</v>
      </c>
      <c r="M358" s="1" t="b">
        <f t="shared" si="44"/>
        <v>1</v>
      </c>
      <c r="N358" s="1"/>
      <c r="O358" s="66">
        <v>4004</v>
      </c>
      <c r="P358" s="68" t="s">
        <v>350</v>
      </c>
      <c r="Q358" s="65">
        <v>1490</v>
      </c>
    </row>
    <row r="359" spans="1:17" ht="15.75" customHeight="1" x14ac:dyDescent="0.25">
      <c r="A359" s="18">
        <v>4005</v>
      </c>
      <c r="B359" s="22" t="s">
        <v>351</v>
      </c>
      <c r="C359" s="20">
        <v>1064</v>
      </c>
      <c r="D359" s="99">
        <f t="shared" si="41"/>
        <v>1104.6599999999999</v>
      </c>
      <c r="E359" s="1">
        <f t="shared" si="39"/>
        <v>1110</v>
      </c>
      <c r="F359" s="1"/>
      <c r="G359" s="99">
        <f t="shared" si="42"/>
        <v>1064.8800000000001</v>
      </c>
      <c r="H359" s="1">
        <f t="shared" si="40"/>
        <v>1070</v>
      </c>
      <c r="K359" s="1">
        <f t="shared" si="43"/>
        <v>1063.8599999999999</v>
      </c>
      <c r="L359" s="1">
        <f t="shared" si="45"/>
        <v>1064</v>
      </c>
      <c r="M359" s="1" t="b">
        <f t="shared" si="44"/>
        <v>1</v>
      </c>
      <c r="N359" s="1"/>
      <c r="O359" s="66">
        <v>4005</v>
      </c>
      <c r="P359" s="68" t="s">
        <v>351</v>
      </c>
      <c r="Q359" s="65">
        <v>1020</v>
      </c>
    </row>
    <row r="360" spans="1:17" ht="15.75" customHeight="1" x14ac:dyDescent="0.25">
      <c r="A360" s="18">
        <v>4006</v>
      </c>
      <c r="B360" s="22" t="s">
        <v>352</v>
      </c>
      <c r="C360" s="20">
        <v>1064</v>
      </c>
      <c r="D360" s="99">
        <f t="shared" si="41"/>
        <v>1104.6599999999999</v>
      </c>
      <c r="E360" s="1">
        <f t="shared" si="39"/>
        <v>1110</v>
      </c>
      <c r="F360" s="1"/>
      <c r="G360" s="99">
        <f t="shared" si="42"/>
        <v>1064.8800000000001</v>
      </c>
      <c r="H360" s="1">
        <f t="shared" si="40"/>
        <v>1070</v>
      </c>
      <c r="K360" s="1">
        <f t="shared" si="43"/>
        <v>1063.8599999999999</v>
      </c>
      <c r="L360" s="1">
        <f t="shared" si="45"/>
        <v>1064</v>
      </c>
      <c r="M360" s="1" t="b">
        <f t="shared" si="44"/>
        <v>1</v>
      </c>
      <c r="N360" s="1"/>
      <c r="O360" s="66">
        <v>4006</v>
      </c>
      <c r="P360" s="68" t="s">
        <v>352</v>
      </c>
      <c r="Q360" s="65">
        <v>1020</v>
      </c>
    </row>
    <row r="361" spans="1:17" ht="15.75" customHeight="1" x14ac:dyDescent="0.25">
      <c r="A361" s="18">
        <v>4007</v>
      </c>
      <c r="B361" s="22" t="s">
        <v>353</v>
      </c>
      <c r="C361" s="20">
        <v>3160</v>
      </c>
      <c r="D361" s="99">
        <f t="shared" si="41"/>
        <v>3281.49</v>
      </c>
      <c r="E361" s="1">
        <f t="shared" si="39"/>
        <v>3290</v>
      </c>
      <c r="F361" s="1"/>
      <c r="G361" s="99">
        <f t="shared" si="42"/>
        <v>3163.32</v>
      </c>
      <c r="H361" s="1">
        <f t="shared" si="40"/>
        <v>3170</v>
      </c>
      <c r="K361" s="1">
        <f t="shared" si="43"/>
        <v>3160.29</v>
      </c>
      <c r="L361" s="1">
        <f t="shared" si="45"/>
        <v>3160</v>
      </c>
      <c r="M361" s="1" t="b">
        <f t="shared" si="44"/>
        <v>1</v>
      </c>
      <c r="N361" s="1"/>
      <c r="O361" s="66">
        <v>4007</v>
      </c>
      <c r="P361" s="68" t="s">
        <v>353</v>
      </c>
      <c r="Q361" s="65">
        <v>3030</v>
      </c>
    </row>
    <row r="362" spans="1:17" ht="15.75" customHeight="1" x14ac:dyDescent="0.25">
      <c r="A362" s="18">
        <v>4008</v>
      </c>
      <c r="B362" s="22" t="s">
        <v>354</v>
      </c>
      <c r="C362" s="20">
        <v>2858</v>
      </c>
      <c r="D362" s="99">
        <f t="shared" si="41"/>
        <v>2967.42</v>
      </c>
      <c r="E362" s="1">
        <f t="shared" si="39"/>
        <v>2970</v>
      </c>
      <c r="F362" s="1"/>
      <c r="G362" s="99">
        <f t="shared" si="42"/>
        <v>2860.56</v>
      </c>
      <c r="H362" s="1">
        <f t="shared" si="40"/>
        <v>2870</v>
      </c>
      <c r="K362" s="1">
        <f t="shared" si="43"/>
        <v>2857.82</v>
      </c>
      <c r="L362" s="1">
        <f t="shared" si="45"/>
        <v>2858</v>
      </c>
      <c r="M362" s="1" t="b">
        <f t="shared" si="44"/>
        <v>1</v>
      </c>
      <c r="N362" s="1"/>
      <c r="O362" s="66">
        <v>4008</v>
      </c>
      <c r="P362" s="68" t="s">
        <v>354</v>
      </c>
      <c r="Q362" s="65">
        <v>2740</v>
      </c>
    </row>
    <row r="363" spans="1:17" ht="15.75" customHeight="1" x14ac:dyDescent="0.25">
      <c r="A363" s="18">
        <v>4009</v>
      </c>
      <c r="B363" s="22" t="s">
        <v>355</v>
      </c>
      <c r="C363" s="20">
        <v>1512</v>
      </c>
      <c r="D363" s="99">
        <f t="shared" si="41"/>
        <v>1570.35</v>
      </c>
      <c r="E363" s="1">
        <f t="shared" si="39"/>
        <v>1580</v>
      </c>
      <c r="F363" s="1"/>
      <c r="G363" s="99">
        <f t="shared" si="42"/>
        <v>1513.8</v>
      </c>
      <c r="H363" s="1">
        <f t="shared" si="40"/>
        <v>1520</v>
      </c>
      <c r="K363" s="1">
        <f t="shared" si="43"/>
        <v>1512.35</v>
      </c>
      <c r="L363" s="1">
        <f t="shared" si="45"/>
        <v>1512</v>
      </c>
      <c r="M363" s="1" t="b">
        <f t="shared" si="44"/>
        <v>1</v>
      </c>
      <c r="N363" s="1"/>
      <c r="O363" s="66">
        <v>4009</v>
      </c>
      <c r="P363" s="68" t="s">
        <v>355</v>
      </c>
      <c r="Q363" s="65">
        <v>1450</v>
      </c>
    </row>
    <row r="364" spans="1:17" ht="15.75" customHeight="1" x14ac:dyDescent="0.25">
      <c r="A364" s="18">
        <v>4010</v>
      </c>
      <c r="B364" s="22" t="s">
        <v>356</v>
      </c>
      <c r="C364" s="20">
        <v>2086</v>
      </c>
      <c r="D364" s="99">
        <f t="shared" si="41"/>
        <v>2166</v>
      </c>
      <c r="E364" s="1">
        <f t="shared" si="39"/>
        <v>2170</v>
      </c>
      <c r="F364" s="1"/>
      <c r="G364" s="99">
        <f t="shared" si="42"/>
        <v>2088</v>
      </c>
      <c r="H364" s="1">
        <f t="shared" si="40"/>
        <v>2090</v>
      </c>
      <c r="K364" s="1">
        <f t="shared" si="43"/>
        <v>2086</v>
      </c>
      <c r="L364" s="1">
        <f t="shared" si="45"/>
        <v>2086</v>
      </c>
      <c r="M364" s="1" t="b">
        <f t="shared" si="44"/>
        <v>1</v>
      </c>
      <c r="N364" s="1"/>
      <c r="O364" s="66">
        <v>4010</v>
      </c>
      <c r="P364" s="68" t="s">
        <v>356</v>
      </c>
      <c r="Q364" s="65">
        <v>2000</v>
      </c>
    </row>
    <row r="365" spans="1:17" ht="15.75" customHeight="1" x14ac:dyDescent="0.25">
      <c r="A365" s="18">
        <v>4011</v>
      </c>
      <c r="B365" s="22" t="s">
        <v>357</v>
      </c>
      <c r="C365" s="20">
        <v>2242</v>
      </c>
      <c r="D365" s="99">
        <f t="shared" si="41"/>
        <v>2328.4499999999998</v>
      </c>
      <c r="E365" s="1">
        <f t="shared" si="39"/>
        <v>2330</v>
      </c>
      <c r="F365" s="1"/>
      <c r="G365" s="99">
        <f t="shared" si="42"/>
        <v>2244.6</v>
      </c>
      <c r="H365" s="1">
        <f t="shared" si="40"/>
        <v>2250</v>
      </c>
      <c r="K365" s="1">
        <f t="shared" si="43"/>
        <v>2242.4499999999998</v>
      </c>
      <c r="L365" s="1">
        <f t="shared" si="45"/>
        <v>2242</v>
      </c>
      <c r="M365" s="1" t="b">
        <f t="shared" si="44"/>
        <v>1</v>
      </c>
      <c r="N365" s="1"/>
      <c r="O365" s="66">
        <v>4011</v>
      </c>
      <c r="P365" s="68" t="s">
        <v>357</v>
      </c>
      <c r="Q365" s="65">
        <v>2150</v>
      </c>
    </row>
    <row r="366" spans="1:17" ht="15.75" customHeight="1" x14ac:dyDescent="0.25">
      <c r="A366" s="18">
        <v>4012</v>
      </c>
      <c r="B366" s="22" t="s">
        <v>358</v>
      </c>
      <c r="C366" s="20">
        <v>1147</v>
      </c>
      <c r="D366" s="99">
        <f t="shared" si="41"/>
        <v>1191.3</v>
      </c>
      <c r="E366" s="1">
        <f t="shared" si="39"/>
        <v>1200</v>
      </c>
      <c r="F366" s="1"/>
      <c r="G366" s="99">
        <f t="shared" si="42"/>
        <v>1148.4000000000001</v>
      </c>
      <c r="H366" s="1">
        <f t="shared" si="40"/>
        <v>1150</v>
      </c>
      <c r="K366" s="1">
        <f t="shared" si="43"/>
        <v>1147.3</v>
      </c>
      <c r="L366" s="1">
        <f t="shared" si="45"/>
        <v>1147</v>
      </c>
      <c r="M366" s="1" t="b">
        <f t="shared" si="44"/>
        <v>1</v>
      </c>
      <c r="N366" s="1"/>
      <c r="O366" s="66">
        <v>4012</v>
      </c>
      <c r="P366" s="68" t="s">
        <v>358</v>
      </c>
      <c r="Q366" s="65">
        <v>1100</v>
      </c>
    </row>
    <row r="367" spans="1:17" ht="31.5" customHeight="1" x14ac:dyDescent="0.25">
      <c r="A367" s="18">
        <v>4013</v>
      </c>
      <c r="B367" s="22" t="s">
        <v>359</v>
      </c>
      <c r="C367" s="20">
        <v>1877</v>
      </c>
      <c r="D367" s="99">
        <f t="shared" si="41"/>
        <v>1949.3999999999999</v>
      </c>
      <c r="E367" s="1">
        <f t="shared" si="39"/>
        <v>1950</v>
      </c>
      <c r="F367" s="1"/>
      <c r="G367" s="99">
        <f t="shared" si="42"/>
        <v>1879.2</v>
      </c>
      <c r="H367" s="1">
        <f t="shared" si="40"/>
        <v>1880</v>
      </c>
      <c r="K367" s="1">
        <f t="shared" si="43"/>
        <v>1877.4</v>
      </c>
      <c r="L367" s="1">
        <f t="shared" si="45"/>
        <v>1877</v>
      </c>
      <c r="M367" s="1" t="b">
        <f t="shared" si="44"/>
        <v>1</v>
      </c>
      <c r="N367" s="1"/>
      <c r="O367" s="66">
        <v>4013</v>
      </c>
      <c r="P367" s="68" t="s">
        <v>359</v>
      </c>
      <c r="Q367" s="65">
        <v>1800</v>
      </c>
    </row>
    <row r="368" spans="1:17" ht="31.5" customHeight="1" x14ac:dyDescent="0.25">
      <c r="A368" s="18">
        <v>4014</v>
      </c>
      <c r="B368" s="22" t="s">
        <v>360</v>
      </c>
      <c r="C368" s="21">
        <v>939</v>
      </c>
      <c r="D368" s="99">
        <f t="shared" si="41"/>
        <v>974.69999999999993</v>
      </c>
      <c r="E368" s="1">
        <f t="shared" si="39"/>
        <v>980</v>
      </c>
      <c r="F368" s="1"/>
      <c r="G368" s="99">
        <f t="shared" si="42"/>
        <v>939.6</v>
      </c>
      <c r="H368" s="1">
        <f t="shared" si="40"/>
        <v>940</v>
      </c>
      <c r="K368" s="1">
        <f t="shared" si="43"/>
        <v>938.7</v>
      </c>
      <c r="L368" s="1">
        <f t="shared" si="45"/>
        <v>939</v>
      </c>
      <c r="M368" s="1" t="b">
        <f t="shared" si="44"/>
        <v>1</v>
      </c>
      <c r="N368" s="1"/>
      <c r="O368" s="66">
        <v>4014</v>
      </c>
      <c r="P368" s="68" t="s">
        <v>360</v>
      </c>
      <c r="Q368" s="65">
        <v>900</v>
      </c>
    </row>
    <row r="369" spans="1:17" ht="15.75" customHeight="1" x14ac:dyDescent="0.25">
      <c r="A369" s="18">
        <v>4015</v>
      </c>
      <c r="B369" s="22" t="s">
        <v>361</v>
      </c>
      <c r="C369" s="20">
        <v>1095</v>
      </c>
      <c r="D369" s="99">
        <f t="shared" si="41"/>
        <v>1137.1499999999999</v>
      </c>
      <c r="E369" s="1">
        <f t="shared" si="39"/>
        <v>1140</v>
      </c>
      <c r="F369" s="1"/>
      <c r="G369" s="99">
        <f t="shared" si="42"/>
        <v>1096.2</v>
      </c>
      <c r="H369" s="1">
        <f t="shared" si="40"/>
        <v>1100</v>
      </c>
      <c r="K369" s="1">
        <f t="shared" si="43"/>
        <v>1095.1500000000001</v>
      </c>
      <c r="L369" s="1">
        <f t="shared" si="45"/>
        <v>1095</v>
      </c>
      <c r="M369" s="1" t="b">
        <f t="shared" si="44"/>
        <v>1</v>
      </c>
      <c r="N369" s="1"/>
      <c r="O369" s="66">
        <v>4015</v>
      </c>
      <c r="P369" s="68" t="s">
        <v>361</v>
      </c>
      <c r="Q369" s="65">
        <v>1050</v>
      </c>
    </row>
    <row r="370" spans="1:17" ht="15.75" customHeight="1" x14ac:dyDescent="0.25">
      <c r="A370" s="18">
        <v>4016</v>
      </c>
      <c r="B370" s="22" t="s">
        <v>362</v>
      </c>
      <c r="C370" s="20">
        <v>2608</v>
      </c>
      <c r="D370" s="99">
        <f t="shared" si="41"/>
        <v>2707.5</v>
      </c>
      <c r="E370" s="1">
        <f t="shared" si="39"/>
        <v>2710</v>
      </c>
      <c r="F370" s="1"/>
      <c r="G370" s="99">
        <f t="shared" si="42"/>
        <v>2610</v>
      </c>
      <c r="H370" s="1">
        <f t="shared" si="40"/>
        <v>2610</v>
      </c>
      <c r="K370" s="1">
        <f t="shared" si="43"/>
        <v>2607.5</v>
      </c>
      <c r="L370" s="1">
        <f t="shared" si="45"/>
        <v>2608</v>
      </c>
      <c r="M370" s="1" t="b">
        <f t="shared" si="44"/>
        <v>1</v>
      </c>
      <c r="N370" s="1"/>
      <c r="O370" s="66">
        <v>4016</v>
      </c>
      <c r="P370" s="68" t="s">
        <v>362</v>
      </c>
      <c r="Q370" s="65">
        <v>2500</v>
      </c>
    </row>
    <row r="371" spans="1:17" ht="15.75" customHeight="1" x14ac:dyDescent="0.25">
      <c r="A371" s="18">
        <v>4017</v>
      </c>
      <c r="B371" s="22" t="s">
        <v>363</v>
      </c>
      <c r="C371" s="20">
        <v>5215</v>
      </c>
      <c r="D371" s="99">
        <f t="shared" si="41"/>
        <v>5415</v>
      </c>
      <c r="E371" s="1">
        <f t="shared" si="39"/>
        <v>5420</v>
      </c>
      <c r="F371" s="1"/>
      <c r="G371" s="99">
        <f t="shared" si="42"/>
        <v>5220</v>
      </c>
      <c r="H371" s="1">
        <f t="shared" si="40"/>
        <v>5220</v>
      </c>
      <c r="K371" s="1">
        <f t="shared" si="43"/>
        <v>5215</v>
      </c>
      <c r="L371" s="1">
        <f t="shared" si="45"/>
        <v>5215</v>
      </c>
      <c r="M371" s="1" t="b">
        <f t="shared" si="44"/>
        <v>1</v>
      </c>
      <c r="N371" s="1"/>
      <c r="O371" s="66">
        <v>4017</v>
      </c>
      <c r="P371" s="68" t="s">
        <v>363</v>
      </c>
      <c r="Q371" s="65">
        <v>5000</v>
      </c>
    </row>
    <row r="372" spans="1:17" ht="15.75" customHeight="1" x14ac:dyDescent="0.25">
      <c r="A372" s="18">
        <v>4018</v>
      </c>
      <c r="B372" s="22" t="s">
        <v>364</v>
      </c>
      <c r="C372" s="20">
        <v>4172</v>
      </c>
      <c r="D372" s="99">
        <f t="shared" si="41"/>
        <v>4332</v>
      </c>
      <c r="E372" s="1">
        <f t="shared" si="39"/>
        <v>4340</v>
      </c>
      <c r="F372" s="1"/>
      <c r="G372" s="99">
        <f t="shared" si="42"/>
        <v>4176</v>
      </c>
      <c r="H372" s="1">
        <f t="shared" si="40"/>
        <v>4180</v>
      </c>
      <c r="K372" s="1">
        <f t="shared" si="43"/>
        <v>4172</v>
      </c>
      <c r="L372" s="1">
        <f t="shared" si="45"/>
        <v>4172</v>
      </c>
      <c r="M372" s="1" t="b">
        <f t="shared" si="44"/>
        <v>1</v>
      </c>
      <c r="N372" s="1"/>
      <c r="O372" s="66">
        <v>4018</v>
      </c>
      <c r="P372" s="68" t="s">
        <v>364</v>
      </c>
      <c r="Q372" s="65">
        <v>4000</v>
      </c>
    </row>
    <row r="373" spans="1:17" x14ac:dyDescent="0.25">
      <c r="A373" s="24" t="s">
        <v>365</v>
      </c>
      <c r="B373" s="24"/>
      <c r="C373" s="21"/>
      <c r="D373" s="99">
        <f t="shared" si="41"/>
        <v>0</v>
      </c>
      <c r="E373" s="1">
        <f t="shared" si="39"/>
        <v>0</v>
      </c>
      <c r="F373" s="1"/>
      <c r="G373" s="99">
        <f t="shared" si="42"/>
        <v>0</v>
      </c>
      <c r="H373" s="1">
        <f t="shared" si="40"/>
        <v>0</v>
      </c>
      <c r="N373" s="1"/>
      <c r="O373" s="226" t="s">
        <v>365</v>
      </c>
      <c r="P373" s="226"/>
      <c r="Q373" s="226"/>
    </row>
    <row r="374" spans="1:17" x14ac:dyDescent="0.25">
      <c r="A374" s="32" t="s">
        <v>366</v>
      </c>
      <c r="B374" s="32"/>
      <c r="C374" s="21"/>
      <c r="D374" s="99">
        <f t="shared" si="41"/>
        <v>0</v>
      </c>
      <c r="E374" s="1">
        <f t="shared" si="39"/>
        <v>0</v>
      </c>
      <c r="F374" s="1"/>
      <c r="G374" s="99">
        <f t="shared" si="42"/>
        <v>0</v>
      </c>
      <c r="H374" s="1">
        <f t="shared" si="40"/>
        <v>0</v>
      </c>
      <c r="N374" s="1"/>
      <c r="O374" s="232" t="s">
        <v>366</v>
      </c>
      <c r="P374" s="232"/>
      <c r="Q374" s="232"/>
    </row>
    <row r="375" spans="1:17" x14ac:dyDescent="0.25">
      <c r="A375" s="32" t="s">
        <v>367</v>
      </c>
      <c r="B375" s="32"/>
      <c r="C375" s="21"/>
      <c r="D375" s="99">
        <f t="shared" si="41"/>
        <v>0</v>
      </c>
      <c r="E375" s="1">
        <f t="shared" si="39"/>
        <v>0</v>
      </c>
      <c r="F375" s="1"/>
      <c r="G375" s="99">
        <f t="shared" si="42"/>
        <v>0</v>
      </c>
      <c r="H375" s="1">
        <f t="shared" si="40"/>
        <v>0</v>
      </c>
      <c r="N375" s="1"/>
      <c r="O375" s="232" t="s">
        <v>367</v>
      </c>
      <c r="P375" s="232"/>
      <c r="Q375" s="232"/>
    </row>
    <row r="376" spans="1:17" ht="15.75" customHeight="1" x14ac:dyDescent="0.25">
      <c r="A376" s="18">
        <v>6001</v>
      </c>
      <c r="B376" s="22" t="s">
        <v>368</v>
      </c>
      <c r="C376" s="21">
        <v>688</v>
      </c>
      <c r="D376" s="99">
        <f t="shared" si="41"/>
        <v>714.78</v>
      </c>
      <c r="E376" s="1">
        <f t="shared" si="39"/>
        <v>720</v>
      </c>
      <c r="F376" s="1"/>
      <c r="G376" s="99">
        <f t="shared" si="42"/>
        <v>689.04000000000008</v>
      </c>
      <c r="H376" s="1">
        <f t="shared" si="40"/>
        <v>690</v>
      </c>
      <c r="K376" s="1">
        <f t="shared" si="43"/>
        <v>688.38</v>
      </c>
      <c r="L376" s="1">
        <f t="shared" si="45"/>
        <v>688</v>
      </c>
      <c r="M376" s="1" t="b">
        <f t="shared" si="44"/>
        <v>1</v>
      </c>
      <c r="N376" s="1"/>
      <c r="O376" s="66">
        <v>6001</v>
      </c>
      <c r="P376" s="68" t="s">
        <v>368</v>
      </c>
      <c r="Q376" s="79">
        <v>660</v>
      </c>
    </row>
    <row r="377" spans="1:17" ht="15.75" customHeight="1" x14ac:dyDescent="0.25">
      <c r="A377" s="18">
        <v>6274</v>
      </c>
      <c r="B377" s="22" t="s">
        <v>369</v>
      </c>
      <c r="C377" s="20">
        <v>1377</v>
      </c>
      <c r="D377" s="99">
        <f t="shared" si="41"/>
        <v>1429.56</v>
      </c>
      <c r="E377" s="1">
        <f t="shared" si="39"/>
        <v>1430</v>
      </c>
      <c r="F377" s="1"/>
      <c r="G377" s="99">
        <f t="shared" si="42"/>
        <v>1378.0800000000002</v>
      </c>
      <c r="H377" s="1">
        <f t="shared" si="40"/>
        <v>1380</v>
      </c>
      <c r="K377" s="1">
        <f t="shared" si="43"/>
        <v>1376.76</v>
      </c>
      <c r="L377" s="1">
        <f t="shared" si="45"/>
        <v>1377</v>
      </c>
      <c r="M377" s="1" t="b">
        <f t="shared" si="44"/>
        <v>1</v>
      </c>
      <c r="N377" s="1"/>
      <c r="O377" s="66">
        <v>6274</v>
      </c>
      <c r="P377" s="68" t="s">
        <v>369</v>
      </c>
      <c r="Q377" s="79">
        <f>Q376*2</f>
        <v>1320</v>
      </c>
    </row>
    <row r="378" spans="1:17" ht="15.75" customHeight="1" x14ac:dyDescent="0.25">
      <c r="A378" s="18">
        <v>6002</v>
      </c>
      <c r="B378" s="22" t="s">
        <v>370</v>
      </c>
      <c r="C378" s="21">
        <v>156</v>
      </c>
      <c r="D378" s="99">
        <f t="shared" si="41"/>
        <v>162.44999999999999</v>
      </c>
      <c r="E378" s="1">
        <f t="shared" si="39"/>
        <v>170</v>
      </c>
      <c r="F378" s="1"/>
      <c r="G378" s="99">
        <f t="shared" si="42"/>
        <v>156.6</v>
      </c>
      <c r="H378" s="1">
        <f t="shared" si="40"/>
        <v>160</v>
      </c>
      <c r="K378" s="1">
        <f t="shared" si="43"/>
        <v>156.44999999999999</v>
      </c>
      <c r="L378" s="1">
        <f t="shared" si="45"/>
        <v>156</v>
      </c>
      <c r="M378" s="1" t="b">
        <f t="shared" si="44"/>
        <v>1</v>
      </c>
      <c r="N378" s="1"/>
      <c r="O378" s="66">
        <v>6002</v>
      </c>
      <c r="P378" s="68" t="s">
        <v>370</v>
      </c>
      <c r="Q378" s="65">
        <v>150</v>
      </c>
    </row>
    <row r="379" spans="1:17" ht="15.75" customHeight="1" x14ac:dyDescent="0.25">
      <c r="A379" s="18">
        <v>6003</v>
      </c>
      <c r="B379" s="22" t="s">
        <v>371</v>
      </c>
      <c r="C379" s="21">
        <v>156</v>
      </c>
      <c r="D379" s="99">
        <f t="shared" si="41"/>
        <v>162.44999999999999</v>
      </c>
      <c r="E379" s="1">
        <f t="shared" si="39"/>
        <v>170</v>
      </c>
      <c r="F379" s="1"/>
      <c r="G379" s="99">
        <f t="shared" si="42"/>
        <v>156.6</v>
      </c>
      <c r="H379" s="1">
        <f t="shared" si="40"/>
        <v>160</v>
      </c>
      <c r="K379" s="1">
        <f t="shared" si="43"/>
        <v>156.44999999999999</v>
      </c>
      <c r="L379" s="1">
        <f t="shared" si="45"/>
        <v>156</v>
      </c>
      <c r="M379" s="1" t="b">
        <f t="shared" si="44"/>
        <v>1</v>
      </c>
      <c r="N379" s="1"/>
      <c r="O379" s="66">
        <v>6003</v>
      </c>
      <c r="P379" s="68" t="s">
        <v>371</v>
      </c>
      <c r="Q379" s="65">
        <v>150</v>
      </c>
    </row>
    <row r="380" spans="1:17" ht="15.75" customHeight="1" x14ac:dyDescent="0.25">
      <c r="A380" s="18">
        <v>6004</v>
      </c>
      <c r="B380" s="22" t="s">
        <v>372</v>
      </c>
      <c r="C380" s="21">
        <v>302</v>
      </c>
      <c r="D380" s="99">
        <f t="shared" si="41"/>
        <v>314.07</v>
      </c>
      <c r="E380" s="1">
        <f t="shared" si="39"/>
        <v>320</v>
      </c>
      <c r="F380" s="1"/>
      <c r="G380" s="99">
        <f t="shared" si="42"/>
        <v>302.76</v>
      </c>
      <c r="H380" s="1">
        <f t="shared" si="40"/>
        <v>310</v>
      </c>
      <c r="K380" s="1">
        <f t="shared" si="43"/>
        <v>302.47000000000003</v>
      </c>
      <c r="L380" s="1">
        <f t="shared" si="45"/>
        <v>302</v>
      </c>
      <c r="M380" s="1" t="b">
        <f t="shared" si="44"/>
        <v>1</v>
      </c>
      <c r="N380" s="1"/>
      <c r="O380" s="66">
        <v>6004</v>
      </c>
      <c r="P380" s="68" t="s">
        <v>372</v>
      </c>
      <c r="Q380" s="65">
        <v>290</v>
      </c>
    </row>
    <row r="381" spans="1:17" ht="15.75" customHeight="1" x14ac:dyDescent="0.25">
      <c r="A381" s="18">
        <v>6005</v>
      </c>
      <c r="B381" s="22" t="s">
        <v>373</v>
      </c>
      <c r="C381" s="21">
        <v>240</v>
      </c>
      <c r="D381" s="99">
        <f t="shared" si="41"/>
        <v>249.09</v>
      </c>
      <c r="E381" s="1">
        <f t="shared" si="39"/>
        <v>250</v>
      </c>
      <c r="F381" s="1"/>
      <c r="G381" s="99">
        <f t="shared" si="42"/>
        <v>240.12</v>
      </c>
      <c r="H381" s="1">
        <f t="shared" si="40"/>
        <v>250</v>
      </c>
      <c r="K381" s="1">
        <f t="shared" si="43"/>
        <v>239.89</v>
      </c>
      <c r="L381" s="1">
        <f t="shared" si="45"/>
        <v>240</v>
      </c>
      <c r="M381" s="1" t="b">
        <f t="shared" si="44"/>
        <v>1</v>
      </c>
      <c r="N381" s="1"/>
      <c r="O381" s="66">
        <v>6005</v>
      </c>
      <c r="P381" s="68" t="s">
        <v>373</v>
      </c>
      <c r="Q381" s="65">
        <v>230</v>
      </c>
    </row>
    <row r="382" spans="1:17" ht="15.75" customHeight="1" x14ac:dyDescent="0.25">
      <c r="A382" s="18">
        <v>6011</v>
      </c>
      <c r="B382" s="22" t="s">
        <v>374</v>
      </c>
      <c r="C382" s="21">
        <v>240</v>
      </c>
      <c r="D382" s="99">
        <f t="shared" si="41"/>
        <v>249.09</v>
      </c>
      <c r="E382" s="1">
        <f t="shared" si="39"/>
        <v>250</v>
      </c>
      <c r="F382" s="1"/>
      <c r="G382" s="99">
        <f t="shared" si="42"/>
        <v>240.12</v>
      </c>
      <c r="H382" s="1">
        <f t="shared" si="40"/>
        <v>250</v>
      </c>
      <c r="K382" s="1">
        <f t="shared" si="43"/>
        <v>239.89</v>
      </c>
      <c r="L382" s="1">
        <f t="shared" si="45"/>
        <v>240</v>
      </c>
      <c r="M382" s="1" t="b">
        <f t="shared" si="44"/>
        <v>1</v>
      </c>
      <c r="N382" s="1"/>
      <c r="O382" s="66">
        <v>6011</v>
      </c>
      <c r="P382" s="68" t="s">
        <v>374</v>
      </c>
      <c r="Q382" s="65">
        <v>230</v>
      </c>
    </row>
    <row r="383" spans="1:17" ht="15.75" customHeight="1" x14ac:dyDescent="0.25">
      <c r="A383" s="18">
        <v>6171</v>
      </c>
      <c r="B383" s="22" t="s">
        <v>375</v>
      </c>
      <c r="C383" s="21">
        <v>730</v>
      </c>
      <c r="D383" s="99">
        <f t="shared" si="41"/>
        <v>758.1</v>
      </c>
      <c r="E383" s="1">
        <f t="shared" si="39"/>
        <v>760</v>
      </c>
      <c r="F383" s="1"/>
      <c r="G383" s="99">
        <f t="shared" si="42"/>
        <v>730.80000000000007</v>
      </c>
      <c r="H383" s="1">
        <f t="shared" si="40"/>
        <v>740</v>
      </c>
      <c r="K383" s="1">
        <f t="shared" si="43"/>
        <v>730.1</v>
      </c>
      <c r="L383" s="1">
        <f t="shared" si="45"/>
        <v>730</v>
      </c>
      <c r="M383" s="1" t="b">
        <f t="shared" si="44"/>
        <v>1</v>
      </c>
      <c r="N383" s="1"/>
      <c r="O383" s="66">
        <v>6171</v>
      </c>
      <c r="P383" s="68" t="s">
        <v>375</v>
      </c>
      <c r="Q383" s="65">
        <v>700</v>
      </c>
    </row>
    <row r="384" spans="1:17" ht="15.75" customHeight="1" x14ac:dyDescent="0.25">
      <c r="A384" s="18">
        <v>6172</v>
      </c>
      <c r="B384" s="22" t="s">
        <v>376</v>
      </c>
      <c r="C384" s="21">
        <v>657</v>
      </c>
      <c r="D384" s="99">
        <f t="shared" si="41"/>
        <v>682.29</v>
      </c>
      <c r="E384" s="1">
        <f t="shared" si="39"/>
        <v>690</v>
      </c>
      <c r="F384" s="1"/>
      <c r="G384" s="99">
        <f t="shared" si="42"/>
        <v>657.72</v>
      </c>
      <c r="H384" s="1">
        <f t="shared" si="40"/>
        <v>660</v>
      </c>
      <c r="K384" s="1">
        <f t="shared" si="43"/>
        <v>657.09</v>
      </c>
      <c r="L384" s="1">
        <f t="shared" si="45"/>
        <v>657</v>
      </c>
      <c r="M384" s="1" t="b">
        <f t="shared" si="44"/>
        <v>1</v>
      </c>
      <c r="N384" s="1"/>
      <c r="O384" s="66">
        <v>6172</v>
      </c>
      <c r="P384" s="68" t="s">
        <v>376</v>
      </c>
      <c r="Q384" s="65">
        <v>630</v>
      </c>
    </row>
    <row r="385" spans="1:17" ht="15.75" customHeight="1" x14ac:dyDescent="0.25">
      <c r="A385" s="33" t="s">
        <v>377</v>
      </c>
      <c r="B385" s="33"/>
      <c r="C385" s="21"/>
      <c r="D385" s="99">
        <f t="shared" si="41"/>
        <v>0</v>
      </c>
      <c r="E385" s="1">
        <f t="shared" si="39"/>
        <v>0</v>
      </c>
      <c r="F385" s="1"/>
      <c r="G385" s="99">
        <f t="shared" si="42"/>
        <v>0</v>
      </c>
      <c r="H385" s="1">
        <f t="shared" si="40"/>
        <v>0</v>
      </c>
      <c r="N385" s="1"/>
      <c r="O385" s="227" t="s">
        <v>377</v>
      </c>
      <c r="P385" s="227"/>
      <c r="Q385" s="227"/>
    </row>
    <row r="386" spans="1:17" ht="15.75" customHeight="1" x14ac:dyDescent="0.25">
      <c r="A386" s="18">
        <v>6007</v>
      </c>
      <c r="B386" s="22" t="s">
        <v>378</v>
      </c>
      <c r="C386" s="21">
        <v>428</v>
      </c>
      <c r="D386" s="99">
        <f t="shared" si="41"/>
        <v>444.03</v>
      </c>
      <c r="E386" s="1">
        <f t="shared" si="39"/>
        <v>450</v>
      </c>
      <c r="F386" s="1"/>
      <c r="G386" s="99">
        <f t="shared" si="42"/>
        <v>428.04</v>
      </c>
      <c r="H386" s="1">
        <f t="shared" si="40"/>
        <v>430</v>
      </c>
      <c r="K386" s="1">
        <f t="shared" si="43"/>
        <v>427.63</v>
      </c>
      <c r="L386" s="1">
        <f t="shared" si="45"/>
        <v>428</v>
      </c>
      <c r="M386" s="1" t="b">
        <f t="shared" si="44"/>
        <v>1</v>
      </c>
      <c r="N386" s="1"/>
      <c r="O386" s="66">
        <v>6007</v>
      </c>
      <c r="P386" s="68" t="s">
        <v>378</v>
      </c>
      <c r="Q386" s="79">
        <v>410</v>
      </c>
    </row>
    <row r="387" spans="1:17" ht="15.75" customHeight="1" x14ac:dyDescent="0.25">
      <c r="A387" s="18">
        <v>6275</v>
      </c>
      <c r="B387" s="22" t="s">
        <v>379</v>
      </c>
      <c r="C387" s="21">
        <v>855</v>
      </c>
      <c r="D387" s="99">
        <f t="shared" si="41"/>
        <v>888.06</v>
      </c>
      <c r="E387" s="1">
        <f t="shared" si="39"/>
        <v>890</v>
      </c>
      <c r="F387" s="1"/>
      <c r="G387" s="99">
        <f t="shared" si="42"/>
        <v>856.08</v>
      </c>
      <c r="H387" s="1">
        <f t="shared" si="40"/>
        <v>860</v>
      </c>
      <c r="K387" s="1">
        <f t="shared" si="43"/>
        <v>855.26</v>
      </c>
      <c r="L387" s="1">
        <f t="shared" si="45"/>
        <v>855</v>
      </c>
      <c r="M387" s="1" t="b">
        <f t="shared" si="44"/>
        <v>1</v>
      </c>
      <c r="N387" s="1"/>
      <c r="O387" s="66">
        <v>6275</v>
      </c>
      <c r="P387" s="68" t="s">
        <v>379</v>
      </c>
      <c r="Q387" s="79">
        <f>Q386*2</f>
        <v>820</v>
      </c>
    </row>
    <row r="388" spans="1:17" ht="15.75" customHeight="1" x14ac:dyDescent="0.25">
      <c r="A388" s="18">
        <v>6008</v>
      </c>
      <c r="B388" s="22" t="s">
        <v>380</v>
      </c>
      <c r="C388" s="21">
        <v>313</v>
      </c>
      <c r="D388" s="99">
        <f t="shared" si="41"/>
        <v>324.89999999999998</v>
      </c>
      <c r="E388" s="1">
        <f t="shared" si="39"/>
        <v>330</v>
      </c>
      <c r="F388" s="1"/>
      <c r="G388" s="99">
        <f t="shared" si="42"/>
        <v>313.2</v>
      </c>
      <c r="H388" s="1">
        <f t="shared" si="40"/>
        <v>320</v>
      </c>
      <c r="K388" s="1">
        <f t="shared" si="43"/>
        <v>312.89999999999998</v>
      </c>
      <c r="L388" s="1">
        <f t="shared" si="45"/>
        <v>313</v>
      </c>
      <c r="M388" s="1" t="b">
        <f t="shared" si="44"/>
        <v>1</v>
      </c>
      <c r="N388" s="1"/>
      <c r="O388" s="66">
        <v>6008</v>
      </c>
      <c r="P388" s="68" t="s">
        <v>380</v>
      </c>
      <c r="Q388" s="65">
        <v>300</v>
      </c>
    </row>
    <row r="389" spans="1:17" ht="15.75" customHeight="1" x14ac:dyDescent="0.25">
      <c r="A389" s="18">
        <v>6009</v>
      </c>
      <c r="B389" s="22" t="s">
        <v>381</v>
      </c>
      <c r="C389" s="21">
        <v>459</v>
      </c>
      <c r="D389" s="99">
        <f t="shared" si="41"/>
        <v>476.52</v>
      </c>
      <c r="E389" s="1">
        <f t="shared" si="39"/>
        <v>480</v>
      </c>
      <c r="F389" s="1"/>
      <c r="G389" s="99">
        <f t="shared" si="42"/>
        <v>459.36</v>
      </c>
      <c r="H389" s="1">
        <f t="shared" si="40"/>
        <v>460</v>
      </c>
      <c r="K389" s="1">
        <f t="shared" si="43"/>
        <v>458.92</v>
      </c>
      <c r="L389" s="1">
        <f t="shared" si="45"/>
        <v>459</v>
      </c>
      <c r="M389" s="1" t="b">
        <f t="shared" si="44"/>
        <v>1</v>
      </c>
      <c r="N389" s="1"/>
      <c r="O389" s="66">
        <v>6009</v>
      </c>
      <c r="P389" s="68" t="s">
        <v>381</v>
      </c>
      <c r="Q389" s="65">
        <v>440</v>
      </c>
    </row>
    <row r="390" spans="1:17" ht="15.75" customHeight="1" x14ac:dyDescent="0.25">
      <c r="A390" s="18">
        <v>6010</v>
      </c>
      <c r="B390" s="22" t="s">
        <v>382</v>
      </c>
      <c r="C390" s="21">
        <v>407</v>
      </c>
      <c r="D390" s="99">
        <f t="shared" si="41"/>
        <v>422.37</v>
      </c>
      <c r="E390" s="1">
        <f t="shared" si="39"/>
        <v>430</v>
      </c>
      <c r="F390" s="1"/>
      <c r="G390" s="99">
        <f t="shared" si="42"/>
        <v>407.16</v>
      </c>
      <c r="H390" s="1">
        <f t="shared" si="40"/>
        <v>410</v>
      </c>
      <c r="K390" s="1">
        <f t="shared" si="43"/>
        <v>406.77</v>
      </c>
      <c r="L390" s="1">
        <f t="shared" si="45"/>
        <v>407</v>
      </c>
      <c r="M390" s="1" t="b">
        <f t="shared" si="44"/>
        <v>1</v>
      </c>
      <c r="N390" s="1"/>
      <c r="O390" s="66">
        <v>6010</v>
      </c>
      <c r="P390" s="68" t="s">
        <v>382</v>
      </c>
      <c r="Q390" s="65">
        <v>390</v>
      </c>
    </row>
    <row r="391" spans="1:17" ht="15.75" customHeight="1" x14ac:dyDescent="0.25">
      <c r="A391" s="18">
        <v>6276</v>
      </c>
      <c r="B391" s="22" t="s">
        <v>383</v>
      </c>
      <c r="C391" s="21">
        <v>448</v>
      </c>
      <c r="D391" s="99">
        <f t="shared" si="41"/>
        <v>465.69</v>
      </c>
      <c r="E391" s="1">
        <f t="shared" si="39"/>
        <v>470</v>
      </c>
      <c r="F391" s="1"/>
      <c r="G391" s="99">
        <f t="shared" si="42"/>
        <v>448.92</v>
      </c>
      <c r="H391" s="1">
        <f t="shared" si="40"/>
        <v>450</v>
      </c>
      <c r="K391" s="1">
        <f t="shared" si="43"/>
        <v>448.49</v>
      </c>
      <c r="L391" s="1">
        <f t="shared" si="45"/>
        <v>448</v>
      </c>
      <c r="M391" s="1" t="b">
        <f t="shared" si="44"/>
        <v>1</v>
      </c>
      <c r="N391" s="1"/>
      <c r="O391" s="66">
        <v>6276</v>
      </c>
      <c r="P391" s="68" t="s">
        <v>383</v>
      </c>
      <c r="Q391" s="65">
        <v>430</v>
      </c>
    </row>
    <row r="392" spans="1:17" ht="15.75" customHeight="1" x14ac:dyDescent="0.25">
      <c r="A392" s="18">
        <v>6277</v>
      </c>
      <c r="B392" s="22" t="s">
        <v>384</v>
      </c>
      <c r="C392" s="21">
        <v>532</v>
      </c>
      <c r="D392" s="99">
        <f t="shared" si="41"/>
        <v>552.32999999999993</v>
      </c>
      <c r="E392" s="1">
        <f t="shared" si="39"/>
        <v>560</v>
      </c>
      <c r="F392" s="1"/>
      <c r="G392" s="99">
        <f t="shared" si="42"/>
        <v>532.44000000000005</v>
      </c>
      <c r="H392" s="1">
        <f t="shared" si="40"/>
        <v>540</v>
      </c>
      <c r="K392" s="1">
        <f t="shared" si="43"/>
        <v>531.92999999999995</v>
      </c>
      <c r="L392" s="1">
        <f t="shared" si="45"/>
        <v>532</v>
      </c>
      <c r="M392" s="1" t="b">
        <f t="shared" si="44"/>
        <v>1</v>
      </c>
      <c r="N392" s="1"/>
      <c r="O392" s="66">
        <v>6277</v>
      </c>
      <c r="P392" s="68" t="s">
        <v>384</v>
      </c>
      <c r="Q392" s="65">
        <v>510</v>
      </c>
    </row>
    <row r="393" spans="1:17" ht="15.75" customHeight="1" x14ac:dyDescent="0.25">
      <c r="A393" s="32" t="s">
        <v>385</v>
      </c>
      <c r="B393" s="32"/>
      <c r="C393" s="21"/>
      <c r="D393" s="99">
        <f t="shared" si="41"/>
        <v>0</v>
      </c>
      <c r="E393" s="1">
        <f t="shared" si="39"/>
        <v>0</v>
      </c>
      <c r="F393" s="1"/>
      <c r="G393" s="99">
        <f t="shared" si="42"/>
        <v>0</v>
      </c>
      <c r="H393" s="1">
        <f t="shared" si="40"/>
        <v>0</v>
      </c>
      <c r="N393" s="1"/>
      <c r="O393" s="225" t="s">
        <v>385</v>
      </c>
      <c r="P393" s="225"/>
      <c r="Q393" s="225"/>
    </row>
    <row r="394" spans="1:17" ht="15.75" customHeight="1" x14ac:dyDescent="0.25">
      <c r="A394" s="18">
        <v>6013</v>
      </c>
      <c r="B394" s="22" t="s">
        <v>386</v>
      </c>
      <c r="C394" s="21">
        <v>386</v>
      </c>
      <c r="D394" s="99">
        <f t="shared" si="41"/>
        <v>400.71</v>
      </c>
      <c r="E394" s="1">
        <f t="shared" si="39"/>
        <v>410</v>
      </c>
      <c r="F394" s="1"/>
      <c r="G394" s="99">
        <f t="shared" si="42"/>
        <v>386.28000000000003</v>
      </c>
      <c r="H394" s="1">
        <f t="shared" si="40"/>
        <v>390</v>
      </c>
      <c r="K394" s="1">
        <f t="shared" si="43"/>
        <v>385.91</v>
      </c>
      <c r="L394" s="1">
        <f t="shared" si="45"/>
        <v>386</v>
      </c>
      <c r="M394" s="1" t="b">
        <f t="shared" si="44"/>
        <v>1</v>
      </c>
      <c r="N394" s="1"/>
      <c r="O394" s="66">
        <v>6013</v>
      </c>
      <c r="P394" s="68" t="s">
        <v>386</v>
      </c>
      <c r="Q394" s="65">
        <v>370</v>
      </c>
    </row>
    <row r="395" spans="1:17" ht="15.75" customHeight="1" x14ac:dyDescent="0.25">
      <c r="A395" s="34">
        <v>6278</v>
      </c>
      <c r="B395" s="35" t="s">
        <v>387</v>
      </c>
      <c r="C395" s="21">
        <v>548</v>
      </c>
      <c r="D395" s="99">
        <f t="shared" si="41"/>
        <v>568.57499999999993</v>
      </c>
      <c r="E395" s="1">
        <f t="shared" si="39"/>
        <v>570</v>
      </c>
      <c r="F395" s="1"/>
      <c r="G395" s="99">
        <f t="shared" si="42"/>
        <v>548.1</v>
      </c>
      <c r="H395" s="1">
        <f t="shared" si="40"/>
        <v>550</v>
      </c>
      <c r="K395" s="1">
        <f t="shared" si="43"/>
        <v>547.57500000000005</v>
      </c>
      <c r="L395" s="1">
        <f t="shared" si="45"/>
        <v>548</v>
      </c>
      <c r="M395" s="1" t="b">
        <f t="shared" si="44"/>
        <v>1</v>
      </c>
      <c r="N395" s="1"/>
      <c r="O395" s="80">
        <v>6278</v>
      </c>
      <c r="P395" s="81" t="s">
        <v>387</v>
      </c>
      <c r="Q395" s="65">
        <v>525</v>
      </c>
    </row>
    <row r="396" spans="1:17" ht="15.75" customHeight="1" x14ac:dyDescent="0.25">
      <c r="A396" s="18">
        <v>6016</v>
      </c>
      <c r="B396" s="22" t="s">
        <v>388</v>
      </c>
      <c r="C396" s="21">
        <v>365</v>
      </c>
      <c r="D396" s="99">
        <f t="shared" si="41"/>
        <v>379.05</v>
      </c>
      <c r="E396" s="1">
        <f t="shared" si="39"/>
        <v>380</v>
      </c>
      <c r="F396" s="1"/>
      <c r="G396" s="99">
        <f t="shared" si="42"/>
        <v>365.40000000000003</v>
      </c>
      <c r="H396" s="1">
        <f t="shared" si="40"/>
        <v>370</v>
      </c>
      <c r="K396" s="1">
        <f t="shared" si="43"/>
        <v>365.05</v>
      </c>
      <c r="L396" s="1">
        <f t="shared" si="45"/>
        <v>365</v>
      </c>
      <c r="M396" s="1" t="b">
        <f t="shared" si="44"/>
        <v>1</v>
      </c>
      <c r="N396" s="1"/>
      <c r="O396" s="66">
        <v>6016</v>
      </c>
      <c r="P396" s="68" t="s">
        <v>388</v>
      </c>
      <c r="Q396" s="65">
        <v>350</v>
      </c>
    </row>
    <row r="397" spans="1:17" ht="15.75" customHeight="1" x14ac:dyDescent="0.25">
      <c r="A397" s="18">
        <v>6017</v>
      </c>
      <c r="B397" s="22" t="s">
        <v>389</v>
      </c>
      <c r="C397" s="21">
        <v>365</v>
      </c>
      <c r="D397" s="99">
        <f t="shared" si="41"/>
        <v>379.05</v>
      </c>
      <c r="E397" s="1">
        <f t="shared" si="39"/>
        <v>380</v>
      </c>
      <c r="F397" s="1"/>
      <c r="G397" s="99">
        <f t="shared" si="42"/>
        <v>365.40000000000003</v>
      </c>
      <c r="H397" s="1">
        <f t="shared" si="40"/>
        <v>370</v>
      </c>
      <c r="K397" s="1">
        <f t="shared" si="43"/>
        <v>365.05</v>
      </c>
      <c r="L397" s="1">
        <f t="shared" si="45"/>
        <v>365</v>
      </c>
      <c r="M397" s="1" t="b">
        <f t="shared" si="44"/>
        <v>1</v>
      </c>
      <c r="N397" s="1"/>
      <c r="O397" s="66">
        <v>6017</v>
      </c>
      <c r="P397" s="68" t="s">
        <v>389</v>
      </c>
      <c r="Q397" s="65">
        <v>350</v>
      </c>
    </row>
    <row r="398" spans="1:17" ht="15.75" customHeight="1" x14ac:dyDescent="0.25">
      <c r="A398" s="33" t="s">
        <v>390</v>
      </c>
      <c r="B398" s="33"/>
      <c r="C398" s="21"/>
      <c r="D398" s="99">
        <f t="shared" si="41"/>
        <v>0</v>
      </c>
      <c r="E398" s="1">
        <f t="shared" si="39"/>
        <v>0</v>
      </c>
      <c r="F398" s="1"/>
      <c r="G398" s="99">
        <f t="shared" si="42"/>
        <v>0</v>
      </c>
      <c r="H398" s="1">
        <f t="shared" si="40"/>
        <v>0</v>
      </c>
      <c r="N398" s="1"/>
      <c r="O398" s="227" t="s">
        <v>390</v>
      </c>
      <c r="P398" s="227"/>
      <c r="Q398" s="227"/>
    </row>
    <row r="399" spans="1:17" ht="15.75" customHeight="1" x14ac:dyDescent="0.25">
      <c r="A399" s="18">
        <v>6014</v>
      </c>
      <c r="B399" s="22" t="s">
        <v>391</v>
      </c>
      <c r="C399" s="21">
        <v>772</v>
      </c>
      <c r="D399" s="99">
        <f t="shared" si="41"/>
        <v>801.42</v>
      </c>
      <c r="E399" s="1">
        <f t="shared" ref="E399:E462" si="46">ROUNDUP(D399,-1)</f>
        <v>810</v>
      </c>
      <c r="F399" s="1"/>
      <c r="G399" s="99">
        <f t="shared" si="42"/>
        <v>772.56000000000006</v>
      </c>
      <c r="H399" s="1">
        <f t="shared" ref="H399:H462" si="47">ROUNDUP(G399,-1)</f>
        <v>780</v>
      </c>
      <c r="K399" s="1">
        <f t="shared" si="43"/>
        <v>771.82</v>
      </c>
      <c r="L399" s="1">
        <f t="shared" si="45"/>
        <v>772</v>
      </c>
      <c r="M399" s="1" t="b">
        <f t="shared" si="44"/>
        <v>1</v>
      </c>
      <c r="N399" s="1"/>
      <c r="O399" s="66">
        <v>6014</v>
      </c>
      <c r="P399" s="68" t="s">
        <v>391</v>
      </c>
      <c r="Q399" s="65">
        <v>740</v>
      </c>
    </row>
    <row r="400" spans="1:17" ht="15.75" customHeight="1" x14ac:dyDescent="0.25">
      <c r="A400" s="18">
        <v>6015</v>
      </c>
      <c r="B400" s="36" t="s">
        <v>392</v>
      </c>
      <c r="C400" s="20">
        <v>2305</v>
      </c>
      <c r="D400" s="99">
        <f t="shared" ref="D400:D463" si="48">Q400*1.083</f>
        <v>2393.4299999999998</v>
      </c>
      <c r="E400" s="1">
        <f t="shared" si="46"/>
        <v>2400</v>
      </c>
      <c r="F400" s="1"/>
      <c r="G400" s="99">
        <f t="shared" ref="G400:G463" si="49">Q400*1.044</f>
        <v>2307.2400000000002</v>
      </c>
      <c r="H400" s="1">
        <f t="shared" si="47"/>
        <v>2310</v>
      </c>
      <c r="K400" s="1">
        <f t="shared" ref="K400:K463" si="50">Q400*4.3/100+Q400</f>
        <v>2305.0300000000002</v>
      </c>
      <c r="L400" s="1">
        <f t="shared" si="45"/>
        <v>2305</v>
      </c>
      <c r="M400" s="1" t="b">
        <f t="shared" ref="M400:M463" si="51">L400=C400</f>
        <v>1</v>
      </c>
      <c r="N400" s="1"/>
      <c r="O400" s="66">
        <v>6015</v>
      </c>
      <c r="P400" s="82" t="s">
        <v>392</v>
      </c>
      <c r="Q400" s="65">
        <v>2210</v>
      </c>
    </row>
    <row r="401" spans="1:17" ht="15.75" customHeight="1" x14ac:dyDescent="0.25">
      <c r="A401" s="23">
        <v>6279</v>
      </c>
      <c r="B401" s="37" t="s">
        <v>393</v>
      </c>
      <c r="C401" s="21">
        <v>845</v>
      </c>
      <c r="D401" s="99">
        <f t="shared" si="48"/>
        <v>877.23</v>
      </c>
      <c r="E401" s="1">
        <f t="shared" si="46"/>
        <v>880</v>
      </c>
      <c r="F401" s="1"/>
      <c r="G401" s="99">
        <f t="shared" si="49"/>
        <v>845.64</v>
      </c>
      <c r="H401" s="1">
        <f t="shared" si="47"/>
        <v>850</v>
      </c>
      <c r="K401" s="1">
        <f t="shared" si="50"/>
        <v>844.83</v>
      </c>
      <c r="L401" s="1">
        <f t="shared" si="45"/>
        <v>845</v>
      </c>
      <c r="M401" s="1" t="b">
        <f t="shared" si="51"/>
        <v>1</v>
      </c>
      <c r="N401" s="1"/>
      <c r="O401" s="69">
        <v>6279</v>
      </c>
      <c r="P401" s="83" t="s">
        <v>393</v>
      </c>
      <c r="Q401" s="65">
        <v>810</v>
      </c>
    </row>
    <row r="402" spans="1:17" ht="31.5" customHeight="1" x14ac:dyDescent="0.25">
      <c r="A402" s="18">
        <v>6280</v>
      </c>
      <c r="B402" s="35" t="s">
        <v>394</v>
      </c>
      <c r="C402" s="21">
        <v>741</v>
      </c>
      <c r="D402" s="99">
        <f t="shared" si="48"/>
        <v>768.93</v>
      </c>
      <c r="E402" s="1">
        <f t="shared" si="46"/>
        <v>770</v>
      </c>
      <c r="F402" s="1"/>
      <c r="G402" s="99">
        <f t="shared" si="49"/>
        <v>741.24</v>
      </c>
      <c r="H402" s="1">
        <f t="shared" si="47"/>
        <v>750</v>
      </c>
      <c r="K402" s="1">
        <f t="shared" si="50"/>
        <v>740.53</v>
      </c>
      <c r="L402" s="1">
        <f t="shared" si="45"/>
        <v>741</v>
      </c>
      <c r="M402" s="1" t="b">
        <f t="shared" si="51"/>
        <v>1</v>
      </c>
      <c r="N402" s="1"/>
      <c r="O402" s="66">
        <v>6280</v>
      </c>
      <c r="P402" s="81" t="s">
        <v>394</v>
      </c>
      <c r="Q402" s="65">
        <v>710</v>
      </c>
    </row>
    <row r="403" spans="1:17" ht="15.75" customHeight="1" x14ac:dyDescent="0.25">
      <c r="A403" s="23">
        <v>6281</v>
      </c>
      <c r="B403" s="22" t="s">
        <v>395</v>
      </c>
      <c r="C403" s="21">
        <v>824</v>
      </c>
      <c r="D403" s="99">
        <f t="shared" si="48"/>
        <v>855.56999999999994</v>
      </c>
      <c r="E403" s="1">
        <f t="shared" si="46"/>
        <v>860</v>
      </c>
      <c r="F403" s="1"/>
      <c r="G403" s="99">
        <f t="shared" si="49"/>
        <v>824.76</v>
      </c>
      <c r="H403" s="1">
        <f t="shared" si="47"/>
        <v>830</v>
      </c>
      <c r="K403" s="1">
        <f t="shared" si="50"/>
        <v>823.97</v>
      </c>
      <c r="L403" s="1">
        <f t="shared" si="45"/>
        <v>824</v>
      </c>
      <c r="M403" s="1" t="b">
        <f t="shared" si="51"/>
        <v>1</v>
      </c>
      <c r="N403" s="1"/>
      <c r="O403" s="69">
        <v>6281</v>
      </c>
      <c r="P403" s="68" t="s">
        <v>395</v>
      </c>
      <c r="Q403" s="65">
        <v>790</v>
      </c>
    </row>
    <row r="404" spans="1:17" ht="15.75" customHeight="1" x14ac:dyDescent="0.25">
      <c r="A404" s="18">
        <v>6282</v>
      </c>
      <c r="B404" s="22" t="s">
        <v>396</v>
      </c>
      <c r="C404" s="21">
        <v>824</v>
      </c>
      <c r="D404" s="99">
        <f t="shared" si="48"/>
        <v>855.56999999999994</v>
      </c>
      <c r="E404" s="1">
        <f t="shared" si="46"/>
        <v>860</v>
      </c>
      <c r="F404" s="1"/>
      <c r="G404" s="99">
        <f t="shared" si="49"/>
        <v>824.76</v>
      </c>
      <c r="H404" s="1">
        <f t="shared" si="47"/>
        <v>830</v>
      </c>
      <c r="K404" s="1">
        <f t="shared" si="50"/>
        <v>823.97</v>
      </c>
      <c r="L404" s="1">
        <f t="shared" si="45"/>
        <v>824</v>
      </c>
      <c r="M404" s="1" t="b">
        <f t="shared" si="51"/>
        <v>1</v>
      </c>
      <c r="N404" s="1"/>
      <c r="O404" s="66">
        <v>6282</v>
      </c>
      <c r="P404" s="68" t="s">
        <v>396</v>
      </c>
      <c r="Q404" s="65">
        <v>790</v>
      </c>
    </row>
    <row r="405" spans="1:17" ht="15.75" customHeight="1" x14ac:dyDescent="0.25">
      <c r="A405" s="23">
        <v>6283</v>
      </c>
      <c r="B405" s="22" t="s">
        <v>397</v>
      </c>
      <c r="C405" s="21">
        <v>845</v>
      </c>
      <c r="D405" s="99">
        <f t="shared" si="48"/>
        <v>877.23</v>
      </c>
      <c r="E405" s="1">
        <f t="shared" si="46"/>
        <v>880</v>
      </c>
      <c r="F405" s="1"/>
      <c r="G405" s="99">
        <f t="shared" si="49"/>
        <v>845.64</v>
      </c>
      <c r="H405" s="1">
        <f t="shared" si="47"/>
        <v>850</v>
      </c>
      <c r="K405" s="1">
        <f t="shared" si="50"/>
        <v>844.83</v>
      </c>
      <c r="L405" s="1">
        <f t="shared" si="45"/>
        <v>845</v>
      </c>
      <c r="M405" s="1" t="b">
        <f t="shared" si="51"/>
        <v>1</v>
      </c>
      <c r="N405" s="1"/>
      <c r="O405" s="69">
        <v>6283</v>
      </c>
      <c r="P405" s="68" t="s">
        <v>397</v>
      </c>
      <c r="Q405" s="65">
        <v>810</v>
      </c>
    </row>
    <row r="406" spans="1:17" ht="15.75" customHeight="1" x14ac:dyDescent="0.25">
      <c r="A406" s="33" t="s">
        <v>398</v>
      </c>
      <c r="B406" s="33"/>
      <c r="C406" s="21"/>
      <c r="D406" s="99">
        <f t="shared" si="48"/>
        <v>0</v>
      </c>
      <c r="E406" s="1">
        <f t="shared" si="46"/>
        <v>0</v>
      </c>
      <c r="F406" s="1"/>
      <c r="G406" s="99">
        <f t="shared" si="49"/>
        <v>0</v>
      </c>
      <c r="H406" s="1">
        <f t="shared" si="47"/>
        <v>0</v>
      </c>
      <c r="N406" s="1"/>
      <c r="O406" s="227" t="s">
        <v>398</v>
      </c>
      <c r="P406" s="227"/>
      <c r="Q406" s="227"/>
    </row>
    <row r="407" spans="1:17" ht="15.75" customHeight="1" x14ac:dyDescent="0.25">
      <c r="A407" s="18">
        <v>6018</v>
      </c>
      <c r="B407" s="22" t="s">
        <v>399</v>
      </c>
      <c r="C407" s="21">
        <v>741</v>
      </c>
      <c r="D407" s="99">
        <f t="shared" si="48"/>
        <v>768.93</v>
      </c>
      <c r="E407" s="1">
        <f t="shared" si="46"/>
        <v>770</v>
      </c>
      <c r="F407" s="1"/>
      <c r="G407" s="99">
        <f t="shared" si="49"/>
        <v>741.24</v>
      </c>
      <c r="H407" s="1">
        <f t="shared" si="47"/>
        <v>750</v>
      </c>
      <c r="K407" s="1">
        <f t="shared" si="50"/>
        <v>740.53</v>
      </c>
      <c r="L407" s="1">
        <f t="shared" si="45"/>
        <v>741</v>
      </c>
      <c r="M407" s="1" t="b">
        <f t="shared" si="51"/>
        <v>1</v>
      </c>
      <c r="N407" s="1"/>
      <c r="O407" s="66">
        <v>6018</v>
      </c>
      <c r="P407" s="68" t="s">
        <v>399</v>
      </c>
      <c r="Q407" s="65">
        <v>710</v>
      </c>
    </row>
    <row r="408" spans="1:17" ht="15.75" customHeight="1" x14ac:dyDescent="0.25">
      <c r="A408" s="18">
        <v>6284</v>
      </c>
      <c r="B408" s="22" t="s">
        <v>400</v>
      </c>
      <c r="C408" s="21">
        <v>313</v>
      </c>
      <c r="D408" s="99">
        <f t="shared" si="48"/>
        <v>324.89999999999998</v>
      </c>
      <c r="E408" s="1">
        <f t="shared" si="46"/>
        <v>330</v>
      </c>
      <c r="F408" s="1"/>
      <c r="G408" s="99">
        <f t="shared" si="49"/>
        <v>313.2</v>
      </c>
      <c r="H408" s="1">
        <f t="shared" si="47"/>
        <v>320</v>
      </c>
      <c r="K408" s="1">
        <f t="shared" si="50"/>
        <v>312.89999999999998</v>
      </c>
      <c r="L408" s="1">
        <f t="shared" si="45"/>
        <v>313</v>
      </c>
      <c r="M408" s="1" t="b">
        <f t="shared" si="51"/>
        <v>1</v>
      </c>
      <c r="N408" s="1"/>
      <c r="O408" s="66">
        <v>6284</v>
      </c>
      <c r="P408" s="68" t="s">
        <v>400</v>
      </c>
      <c r="Q408" s="65">
        <v>300</v>
      </c>
    </row>
    <row r="409" spans="1:17" ht="15.75" customHeight="1" x14ac:dyDescent="0.25">
      <c r="A409" s="18">
        <v>6019</v>
      </c>
      <c r="B409" s="36" t="s">
        <v>401</v>
      </c>
      <c r="C409" s="21">
        <v>563</v>
      </c>
      <c r="D409" s="99">
        <f t="shared" si="48"/>
        <v>584.81999999999994</v>
      </c>
      <c r="E409" s="1">
        <f t="shared" si="46"/>
        <v>590</v>
      </c>
      <c r="F409" s="1"/>
      <c r="G409" s="99">
        <f t="shared" si="49"/>
        <v>563.76</v>
      </c>
      <c r="H409" s="1">
        <f t="shared" si="47"/>
        <v>570</v>
      </c>
      <c r="K409" s="1">
        <f t="shared" si="50"/>
        <v>563.22</v>
      </c>
      <c r="L409" s="1">
        <f t="shared" ref="L409:L472" si="52">ROUNDUP(C409,-0.1)</f>
        <v>563</v>
      </c>
      <c r="M409" s="1" t="b">
        <f t="shared" si="51"/>
        <v>1</v>
      </c>
      <c r="N409" s="1"/>
      <c r="O409" s="66">
        <v>6019</v>
      </c>
      <c r="P409" s="82" t="s">
        <v>401</v>
      </c>
      <c r="Q409" s="65">
        <v>540</v>
      </c>
    </row>
    <row r="410" spans="1:17" ht="15.75" customHeight="1" x14ac:dyDescent="0.25">
      <c r="A410" s="18">
        <v>6020</v>
      </c>
      <c r="B410" s="22" t="s">
        <v>402</v>
      </c>
      <c r="C410" s="21">
        <v>469</v>
      </c>
      <c r="D410" s="99">
        <f t="shared" si="48"/>
        <v>487.34999999999997</v>
      </c>
      <c r="E410" s="1">
        <f t="shared" si="46"/>
        <v>490</v>
      </c>
      <c r="F410" s="1"/>
      <c r="G410" s="99">
        <f t="shared" si="49"/>
        <v>469.8</v>
      </c>
      <c r="H410" s="1">
        <f t="shared" si="47"/>
        <v>470</v>
      </c>
      <c r="K410" s="1">
        <f t="shared" si="50"/>
        <v>469.35</v>
      </c>
      <c r="L410" s="1">
        <f t="shared" si="52"/>
        <v>469</v>
      </c>
      <c r="M410" s="1" t="b">
        <f t="shared" si="51"/>
        <v>1</v>
      </c>
      <c r="N410" s="1"/>
      <c r="O410" s="66">
        <v>6020</v>
      </c>
      <c r="P410" s="68" t="s">
        <v>402</v>
      </c>
      <c r="Q410" s="65">
        <v>450</v>
      </c>
    </row>
    <row r="411" spans="1:17" ht="15.75" customHeight="1" x14ac:dyDescent="0.25">
      <c r="A411" s="33" t="s">
        <v>403</v>
      </c>
      <c r="B411" s="33"/>
      <c r="C411" s="21"/>
      <c r="D411" s="99">
        <f t="shared" si="48"/>
        <v>0</v>
      </c>
      <c r="E411" s="1">
        <f t="shared" si="46"/>
        <v>0</v>
      </c>
      <c r="F411" s="1"/>
      <c r="G411" s="99">
        <f t="shared" si="49"/>
        <v>0</v>
      </c>
      <c r="H411" s="1">
        <f t="shared" si="47"/>
        <v>0</v>
      </c>
      <c r="N411" s="1"/>
      <c r="O411" s="227" t="s">
        <v>403</v>
      </c>
      <c r="P411" s="227"/>
      <c r="Q411" s="227"/>
    </row>
    <row r="412" spans="1:17" ht="15.75" customHeight="1" x14ac:dyDescent="0.25">
      <c r="A412" s="18">
        <v>6214</v>
      </c>
      <c r="B412" s="22" t="s">
        <v>404</v>
      </c>
      <c r="C412" s="20">
        <v>1617</v>
      </c>
      <c r="D412" s="99">
        <f t="shared" si="48"/>
        <v>1678.6499999999999</v>
      </c>
      <c r="E412" s="1">
        <f t="shared" si="46"/>
        <v>1680</v>
      </c>
      <c r="F412" s="1"/>
      <c r="G412" s="99">
        <f t="shared" si="49"/>
        <v>1618.2</v>
      </c>
      <c r="H412" s="1">
        <f t="shared" si="47"/>
        <v>1620</v>
      </c>
      <c r="K412" s="1">
        <f t="shared" si="50"/>
        <v>1616.65</v>
      </c>
      <c r="L412" s="1">
        <f t="shared" si="52"/>
        <v>1617</v>
      </c>
      <c r="M412" s="1" t="b">
        <f t="shared" si="51"/>
        <v>1</v>
      </c>
      <c r="N412" s="1"/>
      <c r="O412" s="66">
        <v>6214</v>
      </c>
      <c r="P412" s="68" t="s">
        <v>404</v>
      </c>
      <c r="Q412" s="65">
        <v>1550</v>
      </c>
    </row>
    <row r="413" spans="1:17" ht="15.75" customHeight="1" x14ac:dyDescent="0.25">
      <c r="A413" s="38">
        <v>6212</v>
      </c>
      <c r="B413" s="39" t="s">
        <v>405</v>
      </c>
      <c r="C413" s="21">
        <v>459</v>
      </c>
      <c r="D413" s="99">
        <f t="shared" si="48"/>
        <v>476.52</v>
      </c>
      <c r="E413" s="1">
        <f t="shared" si="46"/>
        <v>480</v>
      </c>
      <c r="F413" s="1"/>
      <c r="G413" s="99">
        <f t="shared" si="49"/>
        <v>459.36</v>
      </c>
      <c r="H413" s="1">
        <f t="shared" si="47"/>
        <v>460</v>
      </c>
      <c r="K413" s="1">
        <f t="shared" si="50"/>
        <v>458.92</v>
      </c>
      <c r="L413" s="1">
        <f t="shared" si="52"/>
        <v>459</v>
      </c>
      <c r="M413" s="1" t="b">
        <f t="shared" si="51"/>
        <v>1</v>
      </c>
      <c r="N413" s="1"/>
      <c r="O413" s="84">
        <v>6212</v>
      </c>
      <c r="P413" s="85" t="s">
        <v>405</v>
      </c>
      <c r="Q413" s="65">
        <v>440</v>
      </c>
    </row>
    <row r="414" spans="1:17" ht="15.75" customHeight="1" x14ac:dyDescent="0.25">
      <c r="A414" s="33" t="s">
        <v>406</v>
      </c>
      <c r="B414" s="33"/>
      <c r="C414" s="21"/>
      <c r="D414" s="99">
        <f t="shared" si="48"/>
        <v>0</v>
      </c>
      <c r="E414" s="1">
        <f t="shared" si="46"/>
        <v>0</v>
      </c>
      <c r="F414" s="1"/>
      <c r="G414" s="99">
        <f t="shared" si="49"/>
        <v>0</v>
      </c>
      <c r="H414" s="1">
        <f t="shared" si="47"/>
        <v>0</v>
      </c>
      <c r="N414" s="1"/>
      <c r="O414" s="227" t="s">
        <v>406</v>
      </c>
      <c r="P414" s="227"/>
      <c r="Q414" s="227"/>
    </row>
    <row r="415" spans="1:17" ht="15.75" customHeight="1" x14ac:dyDescent="0.25">
      <c r="A415" s="33" t="s">
        <v>407</v>
      </c>
      <c r="B415" s="33"/>
      <c r="C415" s="21"/>
      <c r="D415" s="99">
        <f t="shared" si="48"/>
        <v>0</v>
      </c>
      <c r="E415" s="1">
        <f t="shared" si="46"/>
        <v>0</v>
      </c>
      <c r="F415" s="1"/>
      <c r="G415" s="99">
        <f t="shared" si="49"/>
        <v>0</v>
      </c>
      <c r="H415" s="1">
        <f t="shared" si="47"/>
        <v>0</v>
      </c>
      <c r="N415" s="1"/>
      <c r="O415" s="227" t="s">
        <v>407</v>
      </c>
      <c r="P415" s="227"/>
      <c r="Q415" s="227"/>
    </row>
    <row r="416" spans="1:17" ht="15.75" customHeight="1" x14ac:dyDescent="0.25">
      <c r="A416" s="18">
        <v>6035</v>
      </c>
      <c r="B416" s="22" t="s">
        <v>408</v>
      </c>
      <c r="C416" s="21">
        <v>302</v>
      </c>
      <c r="D416" s="99">
        <f t="shared" si="48"/>
        <v>314.07</v>
      </c>
      <c r="E416" s="1">
        <f t="shared" si="46"/>
        <v>320</v>
      </c>
      <c r="F416" s="1"/>
      <c r="G416" s="99">
        <f t="shared" si="49"/>
        <v>302.76</v>
      </c>
      <c r="H416" s="1">
        <f t="shared" si="47"/>
        <v>310</v>
      </c>
      <c r="K416" s="1">
        <f t="shared" si="50"/>
        <v>302.47000000000003</v>
      </c>
      <c r="L416" s="1">
        <f t="shared" si="52"/>
        <v>302</v>
      </c>
      <c r="M416" s="1" t="b">
        <f t="shared" si="51"/>
        <v>1</v>
      </c>
      <c r="N416" s="1"/>
      <c r="O416" s="66">
        <v>6035</v>
      </c>
      <c r="P416" s="68" t="s">
        <v>408</v>
      </c>
      <c r="Q416" s="65">
        <v>290</v>
      </c>
    </row>
    <row r="417" spans="1:17" ht="15.75" customHeight="1" x14ac:dyDescent="0.25">
      <c r="A417" s="18">
        <v>6036</v>
      </c>
      <c r="B417" s="22" t="s">
        <v>409</v>
      </c>
      <c r="C417" s="21">
        <v>229</v>
      </c>
      <c r="D417" s="99">
        <f t="shared" si="48"/>
        <v>238.26</v>
      </c>
      <c r="E417" s="1">
        <f t="shared" si="46"/>
        <v>240</v>
      </c>
      <c r="F417" s="1"/>
      <c r="G417" s="99">
        <f t="shared" si="49"/>
        <v>229.68</v>
      </c>
      <c r="H417" s="1">
        <f t="shared" si="47"/>
        <v>230</v>
      </c>
      <c r="K417" s="1">
        <f t="shared" si="50"/>
        <v>229.46</v>
      </c>
      <c r="L417" s="1">
        <f t="shared" si="52"/>
        <v>229</v>
      </c>
      <c r="M417" s="1" t="b">
        <f t="shared" si="51"/>
        <v>1</v>
      </c>
      <c r="N417" s="1"/>
      <c r="O417" s="66">
        <v>6036</v>
      </c>
      <c r="P417" s="68" t="s">
        <v>409</v>
      </c>
      <c r="Q417" s="65">
        <v>220</v>
      </c>
    </row>
    <row r="418" spans="1:17" ht="15.75" customHeight="1" x14ac:dyDescent="0.25">
      <c r="A418" s="18">
        <v>6037</v>
      </c>
      <c r="B418" s="22" t="s">
        <v>410</v>
      </c>
      <c r="C418" s="21">
        <v>271</v>
      </c>
      <c r="D418" s="99">
        <f t="shared" si="48"/>
        <v>281.58</v>
      </c>
      <c r="E418" s="1">
        <f t="shared" si="46"/>
        <v>290</v>
      </c>
      <c r="F418" s="1"/>
      <c r="G418" s="99">
        <f t="shared" si="49"/>
        <v>271.44</v>
      </c>
      <c r="H418" s="1">
        <f t="shared" si="47"/>
        <v>280</v>
      </c>
      <c r="K418" s="1">
        <f t="shared" si="50"/>
        <v>271.18</v>
      </c>
      <c r="L418" s="1">
        <f t="shared" si="52"/>
        <v>271</v>
      </c>
      <c r="M418" s="1" t="b">
        <f t="shared" si="51"/>
        <v>1</v>
      </c>
      <c r="N418" s="1"/>
      <c r="O418" s="66">
        <v>6037</v>
      </c>
      <c r="P418" s="68" t="s">
        <v>410</v>
      </c>
      <c r="Q418" s="65">
        <v>260</v>
      </c>
    </row>
    <row r="419" spans="1:17" ht="15.75" customHeight="1" x14ac:dyDescent="0.25">
      <c r="A419" s="18">
        <v>6038</v>
      </c>
      <c r="B419" s="22" t="s">
        <v>411</v>
      </c>
      <c r="C419" s="21">
        <v>282</v>
      </c>
      <c r="D419" s="99">
        <f t="shared" si="48"/>
        <v>292.40999999999997</v>
      </c>
      <c r="E419" s="1">
        <f t="shared" si="46"/>
        <v>300</v>
      </c>
      <c r="F419" s="1"/>
      <c r="G419" s="99">
        <f t="shared" si="49"/>
        <v>281.88</v>
      </c>
      <c r="H419" s="1">
        <f t="shared" si="47"/>
        <v>290</v>
      </c>
      <c r="K419" s="1">
        <f t="shared" si="50"/>
        <v>281.61</v>
      </c>
      <c r="L419" s="1">
        <f t="shared" si="52"/>
        <v>282</v>
      </c>
      <c r="M419" s="1" t="b">
        <f t="shared" si="51"/>
        <v>1</v>
      </c>
      <c r="N419" s="1"/>
      <c r="O419" s="66">
        <v>6038</v>
      </c>
      <c r="P419" s="68" t="s">
        <v>411</v>
      </c>
      <c r="Q419" s="65">
        <v>270</v>
      </c>
    </row>
    <row r="420" spans="1:17" ht="15.75" customHeight="1" x14ac:dyDescent="0.25">
      <c r="A420" s="18">
        <v>6039</v>
      </c>
      <c r="B420" s="22" t="s">
        <v>412</v>
      </c>
      <c r="C420" s="21">
        <v>261</v>
      </c>
      <c r="D420" s="99">
        <f t="shared" si="48"/>
        <v>270.75</v>
      </c>
      <c r="E420" s="1">
        <f t="shared" si="46"/>
        <v>280</v>
      </c>
      <c r="F420" s="1"/>
      <c r="G420" s="99">
        <f t="shared" si="49"/>
        <v>261</v>
      </c>
      <c r="H420" s="1">
        <f t="shared" si="47"/>
        <v>270</v>
      </c>
      <c r="K420" s="1">
        <f t="shared" si="50"/>
        <v>260.75</v>
      </c>
      <c r="L420" s="1">
        <f t="shared" si="52"/>
        <v>261</v>
      </c>
      <c r="M420" s="1" t="b">
        <f t="shared" si="51"/>
        <v>1</v>
      </c>
      <c r="N420" s="1"/>
      <c r="O420" s="66">
        <v>6039</v>
      </c>
      <c r="P420" s="68" t="s">
        <v>412</v>
      </c>
      <c r="Q420" s="65">
        <v>250</v>
      </c>
    </row>
    <row r="421" spans="1:17" ht="15.75" customHeight="1" x14ac:dyDescent="0.25">
      <c r="A421" s="34">
        <v>6285</v>
      </c>
      <c r="B421" s="35" t="s">
        <v>413</v>
      </c>
      <c r="C421" s="21">
        <v>542</v>
      </c>
      <c r="D421" s="99">
        <f t="shared" si="48"/>
        <v>563.16</v>
      </c>
      <c r="E421" s="1">
        <f t="shared" si="46"/>
        <v>570</v>
      </c>
      <c r="F421" s="1"/>
      <c r="G421" s="99">
        <f t="shared" si="49"/>
        <v>542.88</v>
      </c>
      <c r="H421" s="1">
        <f t="shared" si="47"/>
        <v>550</v>
      </c>
      <c r="K421" s="1">
        <f t="shared" si="50"/>
        <v>542.36</v>
      </c>
      <c r="L421" s="1">
        <f t="shared" si="52"/>
        <v>542</v>
      </c>
      <c r="M421" s="1" t="b">
        <f t="shared" si="51"/>
        <v>1</v>
      </c>
      <c r="N421" s="1"/>
      <c r="O421" s="80">
        <v>6285</v>
      </c>
      <c r="P421" s="81" t="s">
        <v>413</v>
      </c>
      <c r="Q421" s="65">
        <v>520</v>
      </c>
    </row>
    <row r="422" spans="1:17" ht="15.75" customHeight="1" x14ac:dyDescent="0.25">
      <c r="A422" s="34">
        <v>6286</v>
      </c>
      <c r="B422" s="35" t="s">
        <v>414</v>
      </c>
      <c r="C422" s="21">
        <v>542</v>
      </c>
      <c r="D422" s="99">
        <f t="shared" si="48"/>
        <v>563.16</v>
      </c>
      <c r="E422" s="1">
        <f t="shared" si="46"/>
        <v>570</v>
      </c>
      <c r="F422" s="1"/>
      <c r="G422" s="99">
        <f t="shared" si="49"/>
        <v>542.88</v>
      </c>
      <c r="H422" s="1">
        <f t="shared" si="47"/>
        <v>550</v>
      </c>
      <c r="K422" s="1">
        <f t="shared" si="50"/>
        <v>542.36</v>
      </c>
      <c r="L422" s="1">
        <f t="shared" si="52"/>
        <v>542</v>
      </c>
      <c r="M422" s="1" t="b">
        <f t="shared" si="51"/>
        <v>1</v>
      </c>
      <c r="N422" s="1"/>
      <c r="O422" s="80">
        <v>6286</v>
      </c>
      <c r="P422" s="81" t="s">
        <v>414</v>
      </c>
      <c r="Q422" s="65">
        <v>520</v>
      </c>
    </row>
    <row r="423" spans="1:17" ht="15.75" customHeight="1" x14ac:dyDescent="0.25">
      <c r="A423" s="34">
        <v>6287</v>
      </c>
      <c r="B423" s="35" t="s">
        <v>415</v>
      </c>
      <c r="C423" s="20">
        <v>1387</v>
      </c>
      <c r="D423" s="99">
        <f t="shared" si="48"/>
        <v>1440.3899999999999</v>
      </c>
      <c r="E423" s="1">
        <f t="shared" si="46"/>
        <v>1450</v>
      </c>
      <c r="F423" s="1"/>
      <c r="G423" s="99">
        <f t="shared" si="49"/>
        <v>1388.52</v>
      </c>
      <c r="H423" s="1">
        <f t="shared" si="47"/>
        <v>1390</v>
      </c>
      <c r="K423" s="1">
        <f t="shared" si="50"/>
        <v>1387.19</v>
      </c>
      <c r="L423" s="1">
        <f t="shared" si="52"/>
        <v>1387</v>
      </c>
      <c r="M423" s="1" t="b">
        <f t="shared" si="51"/>
        <v>1</v>
      </c>
      <c r="N423" s="1"/>
      <c r="O423" s="80">
        <v>6287</v>
      </c>
      <c r="P423" s="81" t="s">
        <v>415</v>
      </c>
      <c r="Q423" s="65">
        <v>1330</v>
      </c>
    </row>
    <row r="424" spans="1:17" ht="15.75" customHeight="1" x14ac:dyDescent="0.25">
      <c r="A424" s="34">
        <v>6288</v>
      </c>
      <c r="B424" s="35" t="s">
        <v>416</v>
      </c>
      <c r="C424" s="21">
        <v>464</v>
      </c>
      <c r="D424" s="99">
        <f t="shared" si="48"/>
        <v>481.935</v>
      </c>
      <c r="E424" s="1">
        <f t="shared" si="46"/>
        <v>490</v>
      </c>
      <c r="F424" s="1"/>
      <c r="G424" s="99">
        <f t="shared" si="49"/>
        <v>464.58000000000004</v>
      </c>
      <c r="H424" s="1">
        <f t="shared" si="47"/>
        <v>470</v>
      </c>
      <c r="K424" s="1">
        <f t="shared" si="50"/>
        <v>464.13499999999999</v>
      </c>
      <c r="L424" s="1">
        <f t="shared" si="52"/>
        <v>464</v>
      </c>
      <c r="M424" s="1" t="b">
        <f t="shared" si="51"/>
        <v>1</v>
      </c>
      <c r="N424" s="1"/>
      <c r="O424" s="80">
        <v>6288</v>
      </c>
      <c r="P424" s="81" t="s">
        <v>416</v>
      </c>
      <c r="Q424" s="65">
        <v>445</v>
      </c>
    </row>
    <row r="425" spans="1:17" ht="15.75" customHeight="1" x14ac:dyDescent="0.25">
      <c r="A425" s="34">
        <v>6289</v>
      </c>
      <c r="B425" s="35" t="s">
        <v>417</v>
      </c>
      <c r="C425" s="20">
        <v>2503</v>
      </c>
      <c r="D425" s="99">
        <f t="shared" si="48"/>
        <v>2599.1999999999998</v>
      </c>
      <c r="E425" s="1">
        <f t="shared" si="46"/>
        <v>2600</v>
      </c>
      <c r="F425" s="1"/>
      <c r="G425" s="99">
        <f t="shared" si="49"/>
        <v>2505.6</v>
      </c>
      <c r="H425" s="1">
        <f t="shared" si="47"/>
        <v>2510</v>
      </c>
      <c r="K425" s="1">
        <f t="shared" si="50"/>
        <v>2503.1999999999998</v>
      </c>
      <c r="L425" s="1">
        <f t="shared" si="52"/>
        <v>2503</v>
      </c>
      <c r="M425" s="1" t="b">
        <f t="shared" si="51"/>
        <v>1</v>
      </c>
      <c r="N425" s="1"/>
      <c r="O425" s="80">
        <v>6289</v>
      </c>
      <c r="P425" s="81" t="s">
        <v>417</v>
      </c>
      <c r="Q425" s="65">
        <v>2400</v>
      </c>
    </row>
    <row r="426" spans="1:17" ht="15.75" customHeight="1" x14ac:dyDescent="0.25">
      <c r="A426" s="34">
        <v>6290</v>
      </c>
      <c r="B426" s="35" t="s">
        <v>418</v>
      </c>
      <c r="C426" s="20">
        <v>2295</v>
      </c>
      <c r="D426" s="99">
        <f t="shared" si="48"/>
        <v>2382.6</v>
      </c>
      <c r="E426" s="1">
        <f t="shared" si="46"/>
        <v>2390</v>
      </c>
      <c r="F426" s="1"/>
      <c r="G426" s="99">
        <f t="shared" si="49"/>
        <v>2296.8000000000002</v>
      </c>
      <c r="H426" s="1">
        <f t="shared" si="47"/>
        <v>2300</v>
      </c>
      <c r="K426" s="1">
        <f t="shared" si="50"/>
        <v>2294.6</v>
      </c>
      <c r="L426" s="1">
        <f t="shared" si="52"/>
        <v>2295</v>
      </c>
      <c r="M426" s="1" t="b">
        <f t="shared" si="51"/>
        <v>1</v>
      </c>
      <c r="N426" s="1"/>
      <c r="O426" s="80">
        <v>6290</v>
      </c>
      <c r="P426" s="81" t="s">
        <v>418</v>
      </c>
      <c r="Q426" s="65">
        <v>2200</v>
      </c>
    </row>
    <row r="427" spans="1:17" ht="15.75" customHeight="1" x14ac:dyDescent="0.25">
      <c r="A427" s="34">
        <v>6291</v>
      </c>
      <c r="B427" s="35" t="s">
        <v>419</v>
      </c>
      <c r="C427" s="21">
        <v>678</v>
      </c>
      <c r="D427" s="99">
        <f t="shared" si="48"/>
        <v>703.94999999999993</v>
      </c>
      <c r="E427" s="1">
        <f t="shared" si="46"/>
        <v>710</v>
      </c>
      <c r="F427" s="1"/>
      <c r="G427" s="99">
        <f t="shared" si="49"/>
        <v>678.6</v>
      </c>
      <c r="H427" s="1">
        <f t="shared" si="47"/>
        <v>680</v>
      </c>
      <c r="K427" s="1">
        <f t="shared" si="50"/>
        <v>677.95</v>
      </c>
      <c r="L427" s="1">
        <f t="shared" si="52"/>
        <v>678</v>
      </c>
      <c r="M427" s="1" t="b">
        <f t="shared" si="51"/>
        <v>1</v>
      </c>
      <c r="N427" s="1"/>
      <c r="O427" s="80">
        <v>6291</v>
      </c>
      <c r="P427" s="81" t="s">
        <v>419</v>
      </c>
      <c r="Q427" s="65">
        <v>650</v>
      </c>
    </row>
    <row r="428" spans="1:17" ht="31.5" customHeight="1" x14ac:dyDescent="0.25">
      <c r="A428" s="18">
        <v>6047</v>
      </c>
      <c r="B428" s="22" t="s">
        <v>420</v>
      </c>
      <c r="C428" s="20">
        <v>1345</v>
      </c>
      <c r="D428" s="99">
        <f t="shared" si="48"/>
        <v>1397.07</v>
      </c>
      <c r="E428" s="1">
        <f t="shared" si="46"/>
        <v>1400</v>
      </c>
      <c r="F428" s="1"/>
      <c r="G428" s="99">
        <f t="shared" si="49"/>
        <v>1346.76</v>
      </c>
      <c r="H428" s="1">
        <f t="shared" si="47"/>
        <v>1350</v>
      </c>
      <c r="K428" s="1">
        <f t="shared" si="50"/>
        <v>1345.47</v>
      </c>
      <c r="L428" s="1">
        <f t="shared" si="52"/>
        <v>1345</v>
      </c>
      <c r="M428" s="1" t="b">
        <f t="shared" si="51"/>
        <v>1</v>
      </c>
      <c r="N428" s="1"/>
      <c r="O428" s="66">
        <v>6047</v>
      </c>
      <c r="P428" s="68" t="s">
        <v>420</v>
      </c>
      <c r="Q428" s="65">
        <v>1290</v>
      </c>
    </row>
    <row r="429" spans="1:17" ht="31.5" customHeight="1" x14ac:dyDescent="0.25">
      <c r="A429" s="18">
        <v>6040</v>
      </c>
      <c r="B429" s="22" t="s">
        <v>421</v>
      </c>
      <c r="C429" s="20">
        <v>1147</v>
      </c>
      <c r="D429" s="99">
        <f t="shared" si="48"/>
        <v>1191.3</v>
      </c>
      <c r="E429" s="1">
        <f t="shared" si="46"/>
        <v>1200</v>
      </c>
      <c r="F429" s="1"/>
      <c r="G429" s="99">
        <f t="shared" si="49"/>
        <v>1148.4000000000001</v>
      </c>
      <c r="H429" s="1">
        <f t="shared" si="47"/>
        <v>1150</v>
      </c>
      <c r="K429" s="1">
        <f t="shared" si="50"/>
        <v>1147.3</v>
      </c>
      <c r="L429" s="1">
        <f t="shared" si="52"/>
        <v>1147</v>
      </c>
      <c r="M429" s="1" t="b">
        <f t="shared" si="51"/>
        <v>1</v>
      </c>
      <c r="N429" s="1"/>
      <c r="O429" s="66">
        <v>6040</v>
      </c>
      <c r="P429" s="68" t="s">
        <v>421</v>
      </c>
      <c r="Q429" s="65">
        <v>1100</v>
      </c>
    </row>
    <row r="430" spans="1:17" ht="15.75" customHeight="1" x14ac:dyDescent="0.25">
      <c r="A430" s="18">
        <v>6041</v>
      </c>
      <c r="B430" s="22" t="s">
        <v>422</v>
      </c>
      <c r="C430" s="21">
        <v>542</v>
      </c>
      <c r="D430" s="99">
        <f t="shared" si="48"/>
        <v>563.16</v>
      </c>
      <c r="E430" s="1">
        <f t="shared" si="46"/>
        <v>570</v>
      </c>
      <c r="F430" s="1"/>
      <c r="G430" s="99">
        <f t="shared" si="49"/>
        <v>542.88</v>
      </c>
      <c r="H430" s="1">
        <f t="shared" si="47"/>
        <v>550</v>
      </c>
      <c r="K430" s="1">
        <f t="shared" si="50"/>
        <v>542.36</v>
      </c>
      <c r="L430" s="1">
        <f t="shared" si="52"/>
        <v>542</v>
      </c>
      <c r="M430" s="1" t="b">
        <f t="shared" si="51"/>
        <v>1</v>
      </c>
      <c r="N430" s="1"/>
      <c r="O430" s="66">
        <v>6041</v>
      </c>
      <c r="P430" s="68" t="s">
        <v>422</v>
      </c>
      <c r="Q430" s="65">
        <v>520</v>
      </c>
    </row>
    <row r="431" spans="1:17" ht="15.75" customHeight="1" x14ac:dyDescent="0.25">
      <c r="A431" s="33" t="s">
        <v>423</v>
      </c>
      <c r="B431" s="33"/>
      <c r="C431" s="21"/>
      <c r="D431" s="99">
        <f t="shared" si="48"/>
        <v>0</v>
      </c>
      <c r="E431" s="1">
        <f t="shared" si="46"/>
        <v>0</v>
      </c>
      <c r="F431" s="1"/>
      <c r="G431" s="99">
        <f t="shared" si="49"/>
        <v>0</v>
      </c>
      <c r="H431" s="1">
        <f t="shared" si="47"/>
        <v>0</v>
      </c>
      <c r="N431" s="1"/>
      <c r="O431" s="227" t="s">
        <v>423</v>
      </c>
      <c r="P431" s="227"/>
      <c r="Q431" s="227"/>
    </row>
    <row r="432" spans="1:17" ht="15.75" customHeight="1" x14ac:dyDescent="0.25">
      <c r="A432" s="18">
        <v>6042</v>
      </c>
      <c r="B432" s="22" t="s">
        <v>424</v>
      </c>
      <c r="C432" s="21">
        <v>188</v>
      </c>
      <c r="D432" s="99">
        <f t="shared" si="48"/>
        <v>194.94</v>
      </c>
      <c r="E432" s="1">
        <f t="shared" si="46"/>
        <v>200</v>
      </c>
      <c r="F432" s="1"/>
      <c r="G432" s="99">
        <f t="shared" si="49"/>
        <v>187.92000000000002</v>
      </c>
      <c r="H432" s="1">
        <f t="shared" si="47"/>
        <v>190</v>
      </c>
      <c r="K432" s="1">
        <f t="shared" si="50"/>
        <v>187.74</v>
      </c>
      <c r="L432" s="1">
        <f t="shared" si="52"/>
        <v>188</v>
      </c>
      <c r="M432" s="1" t="b">
        <f t="shared" si="51"/>
        <v>1</v>
      </c>
      <c r="N432" s="1"/>
      <c r="O432" s="66">
        <v>6042</v>
      </c>
      <c r="P432" s="68" t="s">
        <v>424</v>
      </c>
      <c r="Q432" s="65">
        <v>180</v>
      </c>
    </row>
    <row r="433" spans="1:17" ht="15.75" customHeight="1" x14ac:dyDescent="0.25">
      <c r="A433" s="18">
        <v>6043</v>
      </c>
      <c r="B433" s="22" t="s">
        <v>425</v>
      </c>
      <c r="C433" s="21">
        <v>240</v>
      </c>
      <c r="D433" s="99">
        <f t="shared" si="48"/>
        <v>249.09</v>
      </c>
      <c r="E433" s="1">
        <f t="shared" si="46"/>
        <v>250</v>
      </c>
      <c r="F433" s="1"/>
      <c r="G433" s="99">
        <f t="shared" si="49"/>
        <v>240.12</v>
      </c>
      <c r="H433" s="1">
        <f t="shared" si="47"/>
        <v>250</v>
      </c>
      <c r="K433" s="1">
        <f t="shared" si="50"/>
        <v>239.89</v>
      </c>
      <c r="L433" s="1">
        <f t="shared" si="52"/>
        <v>240</v>
      </c>
      <c r="M433" s="1" t="b">
        <f t="shared" si="51"/>
        <v>1</v>
      </c>
      <c r="N433" s="1"/>
      <c r="O433" s="66">
        <v>6043</v>
      </c>
      <c r="P433" s="68" t="s">
        <v>425</v>
      </c>
      <c r="Q433" s="65">
        <v>230</v>
      </c>
    </row>
    <row r="434" spans="1:17" ht="15.75" customHeight="1" x14ac:dyDescent="0.25">
      <c r="A434" s="18">
        <v>6044</v>
      </c>
      <c r="B434" s="22" t="s">
        <v>426</v>
      </c>
      <c r="C434" s="21">
        <v>219</v>
      </c>
      <c r="D434" s="99">
        <f t="shared" si="48"/>
        <v>227.42999999999998</v>
      </c>
      <c r="E434" s="1">
        <f t="shared" si="46"/>
        <v>230</v>
      </c>
      <c r="F434" s="1"/>
      <c r="G434" s="99">
        <f t="shared" si="49"/>
        <v>219.24</v>
      </c>
      <c r="H434" s="1">
        <f t="shared" si="47"/>
        <v>220</v>
      </c>
      <c r="K434" s="1">
        <f t="shared" si="50"/>
        <v>219.03</v>
      </c>
      <c r="L434" s="1">
        <f t="shared" si="52"/>
        <v>219</v>
      </c>
      <c r="M434" s="1" t="b">
        <f t="shared" si="51"/>
        <v>1</v>
      </c>
      <c r="N434" s="1"/>
      <c r="O434" s="66">
        <v>6044</v>
      </c>
      <c r="P434" s="68" t="s">
        <v>426</v>
      </c>
      <c r="Q434" s="65">
        <v>210</v>
      </c>
    </row>
    <row r="435" spans="1:17" ht="15.75" customHeight="1" x14ac:dyDescent="0.25">
      <c r="A435" s="18">
        <v>6272</v>
      </c>
      <c r="B435" s="22" t="s">
        <v>427</v>
      </c>
      <c r="C435" s="21">
        <v>209</v>
      </c>
      <c r="D435" s="99">
        <f t="shared" si="48"/>
        <v>216.6</v>
      </c>
      <c r="E435" s="1">
        <f t="shared" si="46"/>
        <v>220</v>
      </c>
      <c r="F435" s="1"/>
      <c r="G435" s="99">
        <f t="shared" si="49"/>
        <v>208.8</v>
      </c>
      <c r="H435" s="1">
        <f t="shared" si="47"/>
        <v>210</v>
      </c>
      <c r="K435" s="1">
        <f t="shared" si="50"/>
        <v>208.6</v>
      </c>
      <c r="L435" s="1">
        <f t="shared" si="52"/>
        <v>209</v>
      </c>
      <c r="M435" s="1" t="b">
        <f t="shared" si="51"/>
        <v>1</v>
      </c>
      <c r="N435" s="1"/>
      <c r="O435" s="66">
        <v>6272</v>
      </c>
      <c r="P435" s="68" t="s">
        <v>427</v>
      </c>
      <c r="Q435" s="65">
        <v>200</v>
      </c>
    </row>
    <row r="436" spans="1:17" ht="15.75" customHeight="1" x14ac:dyDescent="0.25">
      <c r="A436" s="18">
        <v>6045</v>
      </c>
      <c r="B436" s="22" t="s">
        <v>428</v>
      </c>
      <c r="C436" s="21">
        <v>375</v>
      </c>
      <c r="D436" s="99">
        <f t="shared" si="48"/>
        <v>389.88</v>
      </c>
      <c r="E436" s="1">
        <f t="shared" si="46"/>
        <v>390</v>
      </c>
      <c r="F436" s="1"/>
      <c r="G436" s="99">
        <f t="shared" si="49"/>
        <v>375.84000000000003</v>
      </c>
      <c r="H436" s="1">
        <f t="shared" si="47"/>
        <v>380</v>
      </c>
      <c r="K436" s="1">
        <f t="shared" si="50"/>
        <v>375.48</v>
      </c>
      <c r="L436" s="1">
        <f t="shared" si="52"/>
        <v>375</v>
      </c>
      <c r="M436" s="1" t="b">
        <f t="shared" si="51"/>
        <v>1</v>
      </c>
      <c r="N436" s="1"/>
      <c r="O436" s="66">
        <v>6045</v>
      </c>
      <c r="P436" s="68" t="s">
        <v>428</v>
      </c>
      <c r="Q436" s="65">
        <v>360</v>
      </c>
    </row>
    <row r="437" spans="1:17" ht="15.75" customHeight="1" x14ac:dyDescent="0.25">
      <c r="A437" s="18">
        <v>6046</v>
      </c>
      <c r="B437" s="22" t="s">
        <v>429</v>
      </c>
      <c r="C437" s="21">
        <v>240</v>
      </c>
      <c r="D437" s="99">
        <f t="shared" si="48"/>
        <v>249.09</v>
      </c>
      <c r="E437" s="1">
        <f t="shared" si="46"/>
        <v>250</v>
      </c>
      <c r="F437" s="1"/>
      <c r="G437" s="99">
        <f t="shared" si="49"/>
        <v>240.12</v>
      </c>
      <c r="H437" s="1">
        <f t="shared" si="47"/>
        <v>250</v>
      </c>
      <c r="K437" s="1">
        <f t="shared" si="50"/>
        <v>239.89</v>
      </c>
      <c r="L437" s="1">
        <f t="shared" si="52"/>
        <v>240</v>
      </c>
      <c r="M437" s="1" t="b">
        <f t="shared" si="51"/>
        <v>1</v>
      </c>
      <c r="N437" s="1"/>
      <c r="O437" s="66">
        <v>6046</v>
      </c>
      <c r="P437" s="68" t="s">
        <v>429</v>
      </c>
      <c r="Q437" s="65">
        <v>230</v>
      </c>
    </row>
    <row r="438" spans="1:17" ht="15.75" customHeight="1" x14ac:dyDescent="0.25">
      <c r="A438" s="33" t="s">
        <v>430</v>
      </c>
      <c r="B438" s="33"/>
      <c r="C438" s="21"/>
      <c r="D438" s="99">
        <f t="shared" si="48"/>
        <v>0</v>
      </c>
      <c r="E438" s="1">
        <f t="shared" si="46"/>
        <v>0</v>
      </c>
      <c r="F438" s="1"/>
      <c r="G438" s="99">
        <f t="shared" si="49"/>
        <v>0</v>
      </c>
      <c r="H438" s="1">
        <f t="shared" si="47"/>
        <v>0</v>
      </c>
      <c r="N438" s="1"/>
      <c r="O438" s="227" t="s">
        <v>430</v>
      </c>
      <c r="P438" s="227"/>
      <c r="Q438" s="227"/>
    </row>
    <row r="439" spans="1:17" ht="15.75" customHeight="1" x14ac:dyDescent="0.25">
      <c r="A439" s="18">
        <v>6070</v>
      </c>
      <c r="B439" s="22" t="s">
        <v>431</v>
      </c>
      <c r="C439" s="21">
        <v>198</v>
      </c>
      <c r="D439" s="99">
        <f t="shared" si="48"/>
        <v>205.76999999999998</v>
      </c>
      <c r="E439" s="1">
        <f t="shared" si="46"/>
        <v>210</v>
      </c>
      <c r="F439" s="1"/>
      <c r="G439" s="99">
        <f t="shared" si="49"/>
        <v>198.36</v>
      </c>
      <c r="H439" s="1">
        <f t="shared" si="47"/>
        <v>200</v>
      </c>
      <c r="K439" s="1">
        <f t="shared" si="50"/>
        <v>198.17</v>
      </c>
      <c r="L439" s="1">
        <f t="shared" si="52"/>
        <v>198</v>
      </c>
      <c r="M439" s="1" t="b">
        <f t="shared" si="51"/>
        <v>1</v>
      </c>
      <c r="N439" s="1"/>
      <c r="O439" s="66">
        <v>6070</v>
      </c>
      <c r="P439" s="68" t="s">
        <v>431</v>
      </c>
      <c r="Q439" s="65">
        <v>190</v>
      </c>
    </row>
    <row r="440" spans="1:17" ht="15.75" customHeight="1" x14ac:dyDescent="0.25">
      <c r="A440" s="18">
        <v>6071</v>
      </c>
      <c r="B440" s="22" t="s">
        <v>432</v>
      </c>
      <c r="C440" s="21">
        <v>198</v>
      </c>
      <c r="D440" s="99">
        <f t="shared" si="48"/>
        <v>205.76999999999998</v>
      </c>
      <c r="E440" s="1">
        <f t="shared" si="46"/>
        <v>210</v>
      </c>
      <c r="F440" s="1"/>
      <c r="G440" s="99">
        <f t="shared" si="49"/>
        <v>198.36</v>
      </c>
      <c r="H440" s="1">
        <f t="shared" si="47"/>
        <v>200</v>
      </c>
      <c r="K440" s="1">
        <f t="shared" si="50"/>
        <v>198.17</v>
      </c>
      <c r="L440" s="1">
        <f t="shared" si="52"/>
        <v>198</v>
      </c>
      <c r="M440" s="1" t="b">
        <f t="shared" si="51"/>
        <v>1</v>
      </c>
      <c r="N440" s="1"/>
      <c r="O440" s="66">
        <v>6071</v>
      </c>
      <c r="P440" s="68" t="s">
        <v>432</v>
      </c>
      <c r="Q440" s="65">
        <v>190</v>
      </c>
    </row>
    <row r="441" spans="1:17" ht="15.75" customHeight="1" x14ac:dyDescent="0.25">
      <c r="A441" s="18">
        <v>6072</v>
      </c>
      <c r="B441" s="22" t="s">
        <v>433</v>
      </c>
      <c r="C441" s="21">
        <v>209</v>
      </c>
      <c r="D441" s="99">
        <f t="shared" si="48"/>
        <v>216.6</v>
      </c>
      <c r="E441" s="1">
        <f t="shared" si="46"/>
        <v>220</v>
      </c>
      <c r="F441" s="1"/>
      <c r="G441" s="99">
        <f t="shared" si="49"/>
        <v>208.8</v>
      </c>
      <c r="H441" s="1">
        <f t="shared" si="47"/>
        <v>210</v>
      </c>
      <c r="K441" s="1">
        <f t="shared" si="50"/>
        <v>208.6</v>
      </c>
      <c r="L441" s="1">
        <f t="shared" si="52"/>
        <v>209</v>
      </c>
      <c r="M441" s="1" t="b">
        <f t="shared" si="51"/>
        <v>1</v>
      </c>
      <c r="N441" s="1"/>
      <c r="O441" s="66">
        <v>6072</v>
      </c>
      <c r="P441" s="68" t="s">
        <v>433</v>
      </c>
      <c r="Q441" s="65">
        <v>200</v>
      </c>
    </row>
    <row r="442" spans="1:17" ht="15.75" customHeight="1" x14ac:dyDescent="0.25">
      <c r="A442" s="18">
        <v>6073</v>
      </c>
      <c r="B442" s="22" t="s">
        <v>434</v>
      </c>
      <c r="C442" s="21">
        <v>209</v>
      </c>
      <c r="D442" s="99">
        <f t="shared" si="48"/>
        <v>216.6</v>
      </c>
      <c r="E442" s="1">
        <f t="shared" si="46"/>
        <v>220</v>
      </c>
      <c r="F442" s="1"/>
      <c r="G442" s="99">
        <f t="shared" si="49"/>
        <v>208.8</v>
      </c>
      <c r="H442" s="1">
        <f t="shared" si="47"/>
        <v>210</v>
      </c>
      <c r="K442" s="1">
        <f t="shared" si="50"/>
        <v>208.6</v>
      </c>
      <c r="L442" s="1">
        <f t="shared" si="52"/>
        <v>209</v>
      </c>
      <c r="M442" s="1" t="b">
        <f t="shared" si="51"/>
        <v>1</v>
      </c>
      <c r="N442" s="1"/>
      <c r="O442" s="66">
        <v>6073</v>
      </c>
      <c r="P442" s="68" t="s">
        <v>434</v>
      </c>
      <c r="Q442" s="65">
        <v>200</v>
      </c>
    </row>
    <row r="443" spans="1:17" ht="15.75" customHeight="1" x14ac:dyDescent="0.25">
      <c r="A443" s="18">
        <v>6074</v>
      </c>
      <c r="B443" s="22" t="s">
        <v>435</v>
      </c>
      <c r="C443" s="21">
        <v>209</v>
      </c>
      <c r="D443" s="99">
        <f t="shared" si="48"/>
        <v>216.6</v>
      </c>
      <c r="E443" s="1">
        <f t="shared" si="46"/>
        <v>220</v>
      </c>
      <c r="F443" s="1"/>
      <c r="G443" s="99">
        <f t="shared" si="49"/>
        <v>208.8</v>
      </c>
      <c r="H443" s="1">
        <f t="shared" si="47"/>
        <v>210</v>
      </c>
      <c r="K443" s="1">
        <f t="shared" si="50"/>
        <v>208.6</v>
      </c>
      <c r="L443" s="1">
        <f t="shared" si="52"/>
        <v>209</v>
      </c>
      <c r="M443" s="1" t="b">
        <f t="shared" si="51"/>
        <v>1</v>
      </c>
      <c r="N443" s="1"/>
      <c r="O443" s="66">
        <v>6074</v>
      </c>
      <c r="P443" s="68" t="s">
        <v>435</v>
      </c>
      <c r="Q443" s="65">
        <v>200</v>
      </c>
    </row>
    <row r="444" spans="1:17" ht="15.75" customHeight="1" x14ac:dyDescent="0.25">
      <c r="A444" s="18">
        <v>6076</v>
      </c>
      <c r="B444" s="22" t="s">
        <v>436</v>
      </c>
      <c r="C444" s="21">
        <v>407</v>
      </c>
      <c r="D444" s="99">
        <f t="shared" si="48"/>
        <v>422.37</v>
      </c>
      <c r="E444" s="1">
        <f t="shared" si="46"/>
        <v>430</v>
      </c>
      <c r="F444" s="1"/>
      <c r="G444" s="99">
        <f t="shared" si="49"/>
        <v>407.16</v>
      </c>
      <c r="H444" s="1">
        <f t="shared" si="47"/>
        <v>410</v>
      </c>
      <c r="K444" s="1">
        <f t="shared" si="50"/>
        <v>406.77</v>
      </c>
      <c r="L444" s="1">
        <f t="shared" si="52"/>
        <v>407</v>
      </c>
      <c r="M444" s="1" t="b">
        <f t="shared" si="51"/>
        <v>1</v>
      </c>
      <c r="N444" s="1"/>
      <c r="O444" s="66">
        <v>6076</v>
      </c>
      <c r="P444" s="68" t="s">
        <v>436</v>
      </c>
      <c r="Q444" s="65">
        <v>390</v>
      </c>
    </row>
    <row r="445" spans="1:17" ht="15.75" customHeight="1" x14ac:dyDescent="0.25">
      <c r="A445" s="18">
        <v>6077</v>
      </c>
      <c r="B445" s="22" t="s">
        <v>437</v>
      </c>
      <c r="C445" s="21">
        <v>209</v>
      </c>
      <c r="D445" s="99">
        <f t="shared" si="48"/>
        <v>216.6</v>
      </c>
      <c r="E445" s="1">
        <f t="shared" si="46"/>
        <v>220</v>
      </c>
      <c r="F445" s="1"/>
      <c r="G445" s="99">
        <f t="shared" si="49"/>
        <v>208.8</v>
      </c>
      <c r="H445" s="1">
        <f t="shared" si="47"/>
        <v>210</v>
      </c>
      <c r="K445" s="1">
        <f t="shared" si="50"/>
        <v>208.6</v>
      </c>
      <c r="L445" s="1">
        <f t="shared" si="52"/>
        <v>209</v>
      </c>
      <c r="M445" s="1" t="b">
        <f t="shared" si="51"/>
        <v>1</v>
      </c>
      <c r="N445" s="1"/>
      <c r="O445" s="66">
        <v>6077</v>
      </c>
      <c r="P445" s="68" t="s">
        <v>437</v>
      </c>
      <c r="Q445" s="65">
        <v>200</v>
      </c>
    </row>
    <row r="446" spans="1:17" ht="15.75" customHeight="1" x14ac:dyDescent="0.25">
      <c r="A446" s="18">
        <v>6078</v>
      </c>
      <c r="B446" s="22" t="s">
        <v>438</v>
      </c>
      <c r="C446" s="21">
        <v>261</v>
      </c>
      <c r="D446" s="99">
        <f t="shared" si="48"/>
        <v>270.75</v>
      </c>
      <c r="E446" s="1">
        <f t="shared" si="46"/>
        <v>280</v>
      </c>
      <c r="F446" s="1"/>
      <c r="G446" s="99">
        <f t="shared" si="49"/>
        <v>261</v>
      </c>
      <c r="H446" s="1">
        <f t="shared" si="47"/>
        <v>270</v>
      </c>
      <c r="K446" s="1">
        <f t="shared" si="50"/>
        <v>260.75</v>
      </c>
      <c r="L446" s="1">
        <f t="shared" si="52"/>
        <v>261</v>
      </c>
      <c r="M446" s="1" t="b">
        <f t="shared" si="51"/>
        <v>1</v>
      </c>
      <c r="N446" s="1"/>
      <c r="O446" s="66">
        <v>6078</v>
      </c>
      <c r="P446" s="68" t="s">
        <v>438</v>
      </c>
      <c r="Q446" s="65">
        <v>250</v>
      </c>
    </row>
    <row r="447" spans="1:17" ht="15.75" customHeight="1" x14ac:dyDescent="0.25">
      <c r="A447" s="18">
        <v>6079</v>
      </c>
      <c r="B447" s="22" t="s">
        <v>439</v>
      </c>
      <c r="C447" s="20">
        <v>1252</v>
      </c>
      <c r="D447" s="99">
        <f t="shared" si="48"/>
        <v>1299.5999999999999</v>
      </c>
      <c r="E447" s="1">
        <f t="shared" si="46"/>
        <v>1300</v>
      </c>
      <c r="F447" s="1"/>
      <c r="G447" s="99">
        <f t="shared" si="49"/>
        <v>1252.8</v>
      </c>
      <c r="H447" s="1">
        <f t="shared" si="47"/>
        <v>1260</v>
      </c>
      <c r="K447" s="1">
        <f t="shared" si="50"/>
        <v>1251.5999999999999</v>
      </c>
      <c r="L447" s="1">
        <f t="shared" si="52"/>
        <v>1252</v>
      </c>
      <c r="M447" s="1" t="b">
        <f t="shared" si="51"/>
        <v>1</v>
      </c>
      <c r="N447" s="1"/>
      <c r="O447" s="66">
        <v>6079</v>
      </c>
      <c r="P447" s="68" t="s">
        <v>439</v>
      </c>
      <c r="Q447" s="65">
        <v>1200</v>
      </c>
    </row>
    <row r="448" spans="1:17" ht="15.75" customHeight="1" x14ac:dyDescent="0.25">
      <c r="A448" s="18">
        <v>6080</v>
      </c>
      <c r="B448" s="22" t="s">
        <v>440</v>
      </c>
      <c r="C448" s="21">
        <v>626</v>
      </c>
      <c r="D448" s="99">
        <f t="shared" si="48"/>
        <v>649.79999999999995</v>
      </c>
      <c r="E448" s="1">
        <f t="shared" si="46"/>
        <v>650</v>
      </c>
      <c r="F448" s="1"/>
      <c r="G448" s="99">
        <f t="shared" si="49"/>
        <v>626.4</v>
      </c>
      <c r="H448" s="1">
        <f t="shared" si="47"/>
        <v>630</v>
      </c>
      <c r="K448" s="1">
        <f t="shared" si="50"/>
        <v>625.79999999999995</v>
      </c>
      <c r="L448" s="1">
        <f t="shared" si="52"/>
        <v>626</v>
      </c>
      <c r="M448" s="1" t="b">
        <f t="shared" si="51"/>
        <v>1</v>
      </c>
      <c r="N448" s="1"/>
      <c r="O448" s="66">
        <v>6080</v>
      </c>
      <c r="P448" s="68" t="s">
        <v>440</v>
      </c>
      <c r="Q448" s="65">
        <v>600</v>
      </c>
    </row>
    <row r="449" spans="1:17" ht="15.75" customHeight="1" x14ac:dyDescent="0.25">
      <c r="A449" s="18">
        <v>6081</v>
      </c>
      <c r="B449" s="22" t="s">
        <v>441</v>
      </c>
      <c r="C449" s="21">
        <v>355</v>
      </c>
      <c r="D449" s="99">
        <f t="shared" si="48"/>
        <v>368.21999999999997</v>
      </c>
      <c r="E449" s="1">
        <f t="shared" si="46"/>
        <v>370</v>
      </c>
      <c r="F449" s="1"/>
      <c r="G449" s="99">
        <f t="shared" si="49"/>
        <v>354.96000000000004</v>
      </c>
      <c r="H449" s="1">
        <f t="shared" si="47"/>
        <v>360</v>
      </c>
      <c r="K449" s="1">
        <f t="shared" si="50"/>
        <v>354.62</v>
      </c>
      <c r="L449" s="1">
        <f t="shared" si="52"/>
        <v>355</v>
      </c>
      <c r="M449" s="1" t="b">
        <f t="shared" si="51"/>
        <v>1</v>
      </c>
      <c r="N449" s="1"/>
      <c r="O449" s="66">
        <v>6081</v>
      </c>
      <c r="P449" s="68" t="s">
        <v>441</v>
      </c>
      <c r="Q449" s="65">
        <v>340</v>
      </c>
    </row>
    <row r="450" spans="1:17" ht="15.75" customHeight="1" x14ac:dyDescent="0.25">
      <c r="A450" s="18">
        <v>6082</v>
      </c>
      <c r="B450" s="22" t="s">
        <v>442</v>
      </c>
      <c r="C450" s="21">
        <v>302</v>
      </c>
      <c r="D450" s="99">
        <f t="shared" si="48"/>
        <v>314.07</v>
      </c>
      <c r="E450" s="1">
        <f t="shared" si="46"/>
        <v>320</v>
      </c>
      <c r="F450" s="1"/>
      <c r="G450" s="99">
        <f t="shared" si="49"/>
        <v>302.76</v>
      </c>
      <c r="H450" s="1">
        <f t="shared" si="47"/>
        <v>310</v>
      </c>
      <c r="K450" s="1">
        <f t="shared" si="50"/>
        <v>302.47000000000003</v>
      </c>
      <c r="L450" s="1">
        <f t="shared" si="52"/>
        <v>302</v>
      </c>
      <c r="M450" s="1" t="b">
        <f t="shared" si="51"/>
        <v>1</v>
      </c>
      <c r="N450" s="1"/>
      <c r="O450" s="66">
        <v>6082</v>
      </c>
      <c r="P450" s="68" t="s">
        <v>442</v>
      </c>
      <c r="Q450" s="65">
        <v>290</v>
      </c>
    </row>
    <row r="451" spans="1:17" ht="15.75" customHeight="1" x14ac:dyDescent="0.25">
      <c r="A451" s="18">
        <v>6083</v>
      </c>
      <c r="B451" s="22" t="s">
        <v>443</v>
      </c>
      <c r="C451" s="21">
        <v>323</v>
      </c>
      <c r="D451" s="99">
        <f t="shared" si="48"/>
        <v>335.72999999999996</v>
      </c>
      <c r="E451" s="1">
        <f t="shared" si="46"/>
        <v>340</v>
      </c>
      <c r="F451" s="1"/>
      <c r="G451" s="99">
        <f t="shared" si="49"/>
        <v>323.64</v>
      </c>
      <c r="H451" s="1">
        <f t="shared" si="47"/>
        <v>330</v>
      </c>
      <c r="K451" s="1">
        <f t="shared" si="50"/>
        <v>323.33</v>
      </c>
      <c r="L451" s="1">
        <f t="shared" si="52"/>
        <v>323</v>
      </c>
      <c r="M451" s="1" t="b">
        <f t="shared" si="51"/>
        <v>1</v>
      </c>
      <c r="N451" s="1"/>
      <c r="O451" s="66">
        <v>6083</v>
      </c>
      <c r="P451" s="68" t="s">
        <v>443</v>
      </c>
      <c r="Q451" s="65">
        <v>310</v>
      </c>
    </row>
    <row r="452" spans="1:17" ht="15.75" customHeight="1" x14ac:dyDescent="0.25">
      <c r="A452" s="34">
        <v>6292</v>
      </c>
      <c r="B452" s="35" t="s">
        <v>444</v>
      </c>
      <c r="C452" s="21">
        <v>344</v>
      </c>
      <c r="D452" s="99">
        <f t="shared" si="48"/>
        <v>357.39</v>
      </c>
      <c r="E452" s="1">
        <f t="shared" si="46"/>
        <v>360</v>
      </c>
      <c r="F452" s="1"/>
      <c r="G452" s="99">
        <f t="shared" si="49"/>
        <v>344.52000000000004</v>
      </c>
      <c r="H452" s="1">
        <f t="shared" si="47"/>
        <v>350</v>
      </c>
      <c r="K452" s="1">
        <f t="shared" si="50"/>
        <v>344.19</v>
      </c>
      <c r="L452" s="1">
        <f t="shared" si="52"/>
        <v>344</v>
      </c>
      <c r="M452" s="1" t="b">
        <f t="shared" si="51"/>
        <v>1</v>
      </c>
      <c r="N452" s="1"/>
      <c r="O452" s="80">
        <v>6292</v>
      </c>
      <c r="P452" s="81" t="s">
        <v>444</v>
      </c>
      <c r="Q452" s="65">
        <v>330</v>
      </c>
    </row>
    <row r="453" spans="1:17" ht="15.75" customHeight="1" x14ac:dyDescent="0.25">
      <c r="A453" s="33" t="s">
        <v>445</v>
      </c>
      <c r="B453" s="33"/>
      <c r="C453" s="21"/>
      <c r="D453" s="99">
        <f t="shared" si="48"/>
        <v>0</v>
      </c>
      <c r="E453" s="1">
        <f t="shared" si="46"/>
        <v>0</v>
      </c>
      <c r="F453" s="1"/>
      <c r="G453" s="99">
        <f t="shared" si="49"/>
        <v>0</v>
      </c>
      <c r="H453" s="1">
        <f t="shared" si="47"/>
        <v>0</v>
      </c>
      <c r="N453" s="1"/>
      <c r="O453" s="227" t="s">
        <v>445</v>
      </c>
      <c r="P453" s="227"/>
      <c r="Q453" s="227"/>
    </row>
    <row r="454" spans="1:17" ht="15.75" customHeight="1" x14ac:dyDescent="0.25">
      <c r="A454" s="18">
        <v>6094</v>
      </c>
      <c r="B454" s="22" t="s">
        <v>446</v>
      </c>
      <c r="C454" s="21">
        <v>209</v>
      </c>
      <c r="D454" s="99">
        <f t="shared" si="48"/>
        <v>216.6</v>
      </c>
      <c r="E454" s="1">
        <f t="shared" si="46"/>
        <v>220</v>
      </c>
      <c r="F454" s="1"/>
      <c r="G454" s="99">
        <f t="shared" si="49"/>
        <v>208.8</v>
      </c>
      <c r="H454" s="1">
        <f t="shared" si="47"/>
        <v>210</v>
      </c>
      <c r="K454" s="1">
        <f t="shared" si="50"/>
        <v>208.6</v>
      </c>
      <c r="L454" s="1">
        <f t="shared" si="52"/>
        <v>209</v>
      </c>
      <c r="M454" s="1" t="b">
        <f t="shared" si="51"/>
        <v>1</v>
      </c>
      <c r="N454" s="1"/>
      <c r="O454" s="66">
        <v>6094</v>
      </c>
      <c r="P454" s="68" t="s">
        <v>446</v>
      </c>
      <c r="Q454" s="65">
        <v>200</v>
      </c>
    </row>
    <row r="455" spans="1:17" ht="15.75" customHeight="1" x14ac:dyDescent="0.25">
      <c r="A455" s="18">
        <v>6095</v>
      </c>
      <c r="B455" s="22" t="s">
        <v>447</v>
      </c>
      <c r="C455" s="20">
        <v>1220</v>
      </c>
      <c r="D455" s="99">
        <f t="shared" si="48"/>
        <v>1267.1099999999999</v>
      </c>
      <c r="E455" s="1">
        <f t="shared" si="46"/>
        <v>1270</v>
      </c>
      <c r="F455" s="1"/>
      <c r="G455" s="99">
        <f t="shared" si="49"/>
        <v>1221.48</v>
      </c>
      <c r="H455" s="1">
        <f t="shared" si="47"/>
        <v>1230</v>
      </c>
      <c r="K455" s="1">
        <f t="shared" si="50"/>
        <v>1220.31</v>
      </c>
      <c r="L455" s="1">
        <f t="shared" si="52"/>
        <v>1220</v>
      </c>
      <c r="M455" s="1" t="b">
        <f t="shared" si="51"/>
        <v>1</v>
      </c>
      <c r="N455" s="1"/>
      <c r="O455" s="66">
        <v>6095</v>
      </c>
      <c r="P455" s="68" t="s">
        <v>447</v>
      </c>
      <c r="Q455" s="65">
        <v>1170</v>
      </c>
    </row>
    <row r="456" spans="1:17" ht="15.75" customHeight="1" x14ac:dyDescent="0.25">
      <c r="A456" s="18">
        <v>6096</v>
      </c>
      <c r="B456" s="22" t="s">
        <v>448</v>
      </c>
      <c r="C456" s="21">
        <v>574</v>
      </c>
      <c r="D456" s="99">
        <f t="shared" si="48"/>
        <v>595.65</v>
      </c>
      <c r="E456" s="1">
        <f t="shared" si="46"/>
        <v>600</v>
      </c>
      <c r="F456" s="1"/>
      <c r="G456" s="99">
        <f t="shared" si="49"/>
        <v>574.20000000000005</v>
      </c>
      <c r="H456" s="1">
        <f t="shared" si="47"/>
        <v>580</v>
      </c>
      <c r="K456" s="1">
        <f t="shared" si="50"/>
        <v>573.65</v>
      </c>
      <c r="L456" s="1">
        <f t="shared" si="52"/>
        <v>574</v>
      </c>
      <c r="M456" s="1" t="b">
        <f t="shared" si="51"/>
        <v>1</v>
      </c>
      <c r="N456" s="1"/>
      <c r="O456" s="66">
        <v>6096</v>
      </c>
      <c r="P456" s="68" t="s">
        <v>448</v>
      </c>
      <c r="Q456" s="65">
        <v>550</v>
      </c>
    </row>
    <row r="457" spans="1:17" ht="15.75" customHeight="1" x14ac:dyDescent="0.25">
      <c r="A457" s="18">
        <v>6097</v>
      </c>
      <c r="B457" s="22" t="s">
        <v>449</v>
      </c>
      <c r="C457" s="21">
        <v>480</v>
      </c>
      <c r="D457" s="99">
        <f t="shared" si="48"/>
        <v>498.18</v>
      </c>
      <c r="E457" s="1">
        <f t="shared" si="46"/>
        <v>500</v>
      </c>
      <c r="F457" s="1"/>
      <c r="G457" s="99">
        <f t="shared" si="49"/>
        <v>480.24</v>
      </c>
      <c r="H457" s="1">
        <f t="shared" si="47"/>
        <v>490</v>
      </c>
      <c r="K457" s="1">
        <f t="shared" si="50"/>
        <v>479.78</v>
      </c>
      <c r="L457" s="1">
        <f t="shared" si="52"/>
        <v>480</v>
      </c>
      <c r="M457" s="1" t="b">
        <f t="shared" si="51"/>
        <v>1</v>
      </c>
      <c r="N457" s="1"/>
      <c r="O457" s="66">
        <v>6097</v>
      </c>
      <c r="P457" s="68" t="s">
        <v>449</v>
      </c>
      <c r="Q457" s="65">
        <v>460</v>
      </c>
    </row>
    <row r="458" spans="1:17" x14ac:dyDescent="0.25">
      <c r="A458" s="33" t="s">
        <v>450</v>
      </c>
      <c r="B458" s="33"/>
      <c r="C458" s="21"/>
      <c r="D458" s="99">
        <f t="shared" si="48"/>
        <v>0</v>
      </c>
      <c r="E458" s="1">
        <f t="shared" si="46"/>
        <v>0</v>
      </c>
      <c r="F458" s="1"/>
      <c r="G458" s="99">
        <f t="shared" si="49"/>
        <v>0</v>
      </c>
      <c r="H458" s="1">
        <f t="shared" si="47"/>
        <v>0</v>
      </c>
      <c r="N458" s="1"/>
      <c r="O458" s="227" t="s">
        <v>450</v>
      </c>
      <c r="P458" s="227"/>
      <c r="Q458" s="65"/>
    </row>
    <row r="459" spans="1:17" ht="15.75" customHeight="1" x14ac:dyDescent="0.25">
      <c r="A459" s="18">
        <v>6048</v>
      </c>
      <c r="B459" s="22" t="s">
        <v>451</v>
      </c>
      <c r="C459" s="21">
        <v>261</v>
      </c>
      <c r="D459" s="99">
        <f t="shared" si="48"/>
        <v>270.75</v>
      </c>
      <c r="E459" s="1">
        <f t="shared" si="46"/>
        <v>280</v>
      </c>
      <c r="F459" s="1"/>
      <c r="G459" s="99">
        <f t="shared" si="49"/>
        <v>261</v>
      </c>
      <c r="H459" s="1">
        <f t="shared" si="47"/>
        <v>270</v>
      </c>
      <c r="K459" s="1">
        <f t="shared" si="50"/>
        <v>260.75</v>
      </c>
      <c r="L459" s="1">
        <f t="shared" si="52"/>
        <v>261</v>
      </c>
      <c r="M459" s="1" t="b">
        <f t="shared" si="51"/>
        <v>1</v>
      </c>
      <c r="N459" s="1"/>
      <c r="O459" s="66">
        <v>6048</v>
      </c>
      <c r="P459" s="68" t="s">
        <v>451</v>
      </c>
      <c r="Q459" s="65">
        <v>250</v>
      </c>
    </row>
    <row r="460" spans="1:17" ht="15.75" customHeight="1" x14ac:dyDescent="0.25">
      <c r="A460" s="18">
        <v>6049</v>
      </c>
      <c r="B460" s="22" t="s">
        <v>452</v>
      </c>
      <c r="C460" s="21">
        <v>344</v>
      </c>
      <c r="D460" s="99">
        <f t="shared" si="48"/>
        <v>357.39</v>
      </c>
      <c r="E460" s="1">
        <f t="shared" si="46"/>
        <v>360</v>
      </c>
      <c r="F460" s="1"/>
      <c r="G460" s="99">
        <f t="shared" si="49"/>
        <v>344.52000000000004</v>
      </c>
      <c r="H460" s="1">
        <f t="shared" si="47"/>
        <v>350</v>
      </c>
      <c r="K460" s="1">
        <f t="shared" si="50"/>
        <v>344.19</v>
      </c>
      <c r="L460" s="1">
        <f t="shared" si="52"/>
        <v>344</v>
      </c>
      <c r="M460" s="1" t="b">
        <f t="shared" si="51"/>
        <v>1</v>
      </c>
      <c r="N460" s="1"/>
      <c r="O460" s="66">
        <v>6049</v>
      </c>
      <c r="P460" s="68" t="s">
        <v>452</v>
      </c>
      <c r="Q460" s="65">
        <v>330</v>
      </c>
    </row>
    <row r="461" spans="1:17" ht="15.75" customHeight="1" x14ac:dyDescent="0.25">
      <c r="A461" s="18">
        <v>6050</v>
      </c>
      <c r="B461" s="22" t="s">
        <v>453</v>
      </c>
      <c r="C461" s="21">
        <v>709</v>
      </c>
      <c r="D461" s="99">
        <f t="shared" si="48"/>
        <v>736.43999999999994</v>
      </c>
      <c r="E461" s="1">
        <f t="shared" si="46"/>
        <v>740</v>
      </c>
      <c r="F461" s="1"/>
      <c r="G461" s="99">
        <f t="shared" si="49"/>
        <v>709.92000000000007</v>
      </c>
      <c r="H461" s="1">
        <f t="shared" si="47"/>
        <v>710</v>
      </c>
      <c r="K461" s="1">
        <f t="shared" si="50"/>
        <v>709.24</v>
      </c>
      <c r="L461" s="1">
        <f t="shared" si="52"/>
        <v>709</v>
      </c>
      <c r="M461" s="1" t="b">
        <f t="shared" si="51"/>
        <v>1</v>
      </c>
      <c r="N461" s="1"/>
      <c r="O461" s="66">
        <v>6050</v>
      </c>
      <c r="P461" s="68" t="s">
        <v>453</v>
      </c>
      <c r="Q461" s="65">
        <v>680</v>
      </c>
    </row>
    <row r="462" spans="1:17" ht="15.75" customHeight="1" x14ac:dyDescent="0.25">
      <c r="A462" s="18">
        <v>6051</v>
      </c>
      <c r="B462" s="22" t="s">
        <v>454</v>
      </c>
      <c r="C462" s="21">
        <v>709</v>
      </c>
      <c r="D462" s="99">
        <f t="shared" si="48"/>
        <v>736.43999999999994</v>
      </c>
      <c r="E462" s="1">
        <f t="shared" si="46"/>
        <v>740</v>
      </c>
      <c r="F462" s="1"/>
      <c r="G462" s="99">
        <f t="shared" si="49"/>
        <v>709.92000000000007</v>
      </c>
      <c r="H462" s="1">
        <f t="shared" si="47"/>
        <v>710</v>
      </c>
      <c r="K462" s="1">
        <f t="shared" si="50"/>
        <v>709.24</v>
      </c>
      <c r="L462" s="1">
        <f t="shared" si="52"/>
        <v>709</v>
      </c>
      <c r="M462" s="1" t="b">
        <f t="shared" si="51"/>
        <v>1</v>
      </c>
      <c r="N462" s="1"/>
      <c r="O462" s="66">
        <v>6051</v>
      </c>
      <c r="P462" s="68" t="s">
        <v>454</v>
      </c>
      <c r="Q462" s="65">
        <v>680</v>
      </c>
    </row>
    <row r="463" spans="1:17" ht="15.75" customHeight="1" x14ac:dyDescent="0.25">
      <c r="A463" s="18">
        <v>6052</v>
      </c>
      <c r="B463" s="36" t="s">
        <v>455</v>
      </c>
      <c r="C463" s="20">
        <v>1189</v>
      </c>
      <c r="D463" s="99">
        <f t="shared" si="48"/>
        <v>1234.6199999999999</v>
      </c>
      <c r="E463" s="1">
        <f t="shared" ref="E463:E526" si="53">ROUNDUP(D463,-1)</f>
        <v>1240</v>
      </c>
      <c r="F463" s="1"/>
      <c r="G463" s="99">
        <f t="shared" si="49"/>
        <v>1190.1600000000001</v>
      </c>
      <c r="H463" s="1">
        <f t="shared" ref="H463:H526" si="54">ROUNDUP(G463,-1)</f>
        <v>1200</v>
      </c>
      <c r="K463" s="1">
        <f t="shared" si="50"/>
        <v>1189.02</v>
      </c>
      <c r="L463" s="1">
        <f t="shared" si="52"/>
        <v>1189</v>
      </c>
      <c r="M463" s="1" t="b">
        <f t="shared" si="51"/>
        <v>1</v>
      </c>
      <c r="N463" s="1"/>
      <c r="O463" s="66">
        <v>6052</v>
      </c>
      <c r="P463" s="82" t="s">
        <v>455</v>
      </c>
      <c r="Q463" s="65">
        <v>1140</v>
      </c>
    </row>
    <row r="464" spans="1:17" ht="15.75" customHeight="1" x14ac:dyDescent="0.25">
      <c r="A464" s="18">
        <v>6053</v>
      </c>
      <c r="B464" s="22" t="s">
        <v>456</v>
      </c>
      <c r="C464" s="20">
        <v>1168</v>
      </c>
      <c r="D464" s="99">
        <f t="shared" ref="D464:D527" si="55">Q464*1.083</f>
        <v>1212.96</v>
      </c>
      <c r="E464" s="1">
        <f t="shared" si="53"/>
        <v>1220</v>
      </c>
      <c r="F464" s="1"/>
      <c r="G464" s="99">
        <f t="shared" ref="G464:G527" si="56">Q464*1.044</f>
        <v>1169.28</v>
      </c>
      <c r="H464" s="1">
        <f t="shared" si="54"/>
        <v>1170</v>
      </c>
      <c r="K464" s="1">
        <f t="shared" ref="K464:K527" si="57">Q464*4.3/100+Q464</f>
        <v>1168.1600000000001</v>
      </c>
      <c r="L464" s="1">
        <f t="shared" si="52"/>
        <v>1168</v>
      </c>
      <c r="M464" s="1" t="b">
        <f t="shared" ref="M464:M527" si="58">L464=C464</f>
        <v>1</v>
      </c>
      <c r="N464" s="1"/>
      <c r="O464" s="66">
        <v>6053</v>
      </c>
      <c r="P464" s="68" t="s">
        <v>456</v>
      </c>
      <c r="Q464" s="65">
        <v>1120</v>
      </c>
    </row>
    <row r="465" spans="1:17" x14ac:dyDescent="0.25">
      <c r="A465" s="33" t="s">
        <v>457</v>
      </c>
      <c r="B465" s="33"/>
      <c r="C465" s="21"/>
      <c r="D465" s="99">
        <f t="shared" si="55"/>
        <v>0</v>
      </c>
      <c r="E465" s="1">
        <f t="shared" si="53"/>
        <v>0</v>
      </c>
      <c r="F465" s="1"/>
      <c r="G465" s="99">
        <f t="shared" si="56"/>
        <v>0</v>
      </c>
      <c r="H465" s="1">
        <f t="shared" si="54"/>
        <v>0</v>
      </c>
      <c r="N465" s="1"/>
      <c r="O465" s="227" t="s">
        <v>457</v>
      </c>
      <c r="P465" s="227"/>
      <c r="Q465" s="227"/>
    </row>
    <row r="466" spans="1:17" ht="15.75" customHeight="1" x14ac:dyDescent="0.25">
      <c r="A466" s="18">
        <v>6054</v>
      </c>
      <c r="B466" s="22" t="s">
        <v>458</v>
      </c>
      <c r="C466" s="21">
        <v>209</v>
      </c>
      <c r="D466" s="99">
        <f t="shared" si="55"/>
        <v>216.6</v>
      </c>
      <c r="E466" s="1">
        <f t="shared" si="53"/>
        <v>220</v>
      </c>
      <c r="F466" s="1"/>
      <c r="G466" s="99">
        <f t="shared" si="56"/>
        <v>208.8</v>
      </c>
      <c r="H466" s="1">
        <f t="shared" si="54"/>
        <v>210</v>
      </c>
      <c r="K466" s="1">
        <f t="shared" si="57"/>
        <v>208.6</v>
      </c>
      <c r="L466" s="1">
        <f t="shared" si="52"/>
        <v>209</v>
      </c>
      <c r="M466" s="1" t="b">
        <f t="shared" si="58"/>
        <v>1</v>
      </c>
      <c r="N466" s="1"/>
      <c r="O466" s="66">
        <v>6054</v>
      </c>
      <c r="P466" s="68" t="s">
        <v>458</v>
      </c>
      <c r="Q466" s="65">
        <v>200</v>
      </c>
    </row>
    <row r="467" spans="1:17" ht="15.75" customHeight="1" x14ac:dyDescent="0.25">
      <c r="A467" s="18">
        <v>6055</v>
      </c>
      <c r="B467" s="22" t="s">
        <v>459</v>
      </c>
      <c r="C467" s="21">
        <v>209</v>
      </c>
      <c r="D467" s="99">
        <f t="shared" si="55"/>
        <v>216.6</v>
      </c>
      <c r="E467" s="1">
        <f t="shared" si="53"/>
        <v>220</v>
      </c>
      <c r="F467" s="1"/>
      <c r="G467" s="99">
        <f t="shared" si="56"/>
        <v>208.8</v>
      </c>
      <c r="H467" s="1">
        <f t="shared" si="54"/>
        <v>210</v>
      </c>
      <c r="K467" s="1">
        <f t="shared" si="57"/>
        <v>208.6</v>
      </c>
      <c r="L467" s="1">
        <f t="shared" si="52"/>
        <v>209</v>
      </c>
      <c r="M467" s="1" t="b">
        <f t="shared" si="58"/>
        <v>1</v>
      </c>
      <c r="N467" s="1"/>
      <c r="O467" s="66">
        <v>6055</v>
      </c>
      <c r="P467" s="68" t="s">
        <v>459</v>
      </c>
      <c r="Q467" s="65">
        <v>200</v>
      </c>
    </row>
    <row r="468" spans="1:17" ht="15.75" customHeight="1" x14ac:dyDescent="0.25">
      <c r="A468" s="18">
        <v>6293</v>
      </c>
      <c r="B468" s="22" t="s">
        <v>460</v>
      </c>
      <c r="C468" s="21">
        <v>73</v>
      </c>
      <c r="D468" s="99">
        <f t="shared" si="55"/>
        <v>75.81</v>
      </c>
      <c r="E468" s="1">
        <f t="shared" si="53"/>
        <v>80</v>
      </c>
      <c r="F468" s="1"/>
      <c r="G468" s="99">
        <f t="shared" si="56"/>
        <v>73.08</v>
      </c>
      <c r="H468" s="1">
        <f t="shared" si="54"/>
        <v>80</v>
      </c>
      <c r="K468" s="1">
        <f t="shared" si="57"/>
        <v>73.010000000000005</v>
      </c>
      <c r="L468" s="1">
        <f t="shared" si="52"/>
        <v>73</v>
      </c>
      <c r="M468" s="1" t="b">
        <f t="shared" si="58"/>
        <v>1</v>
      </c>
      <c r="N468" s="1"/>
      <c r="O468" s="66">
        <v>6293</v>
      </c>
      <c r="P468" s="68" t="s">
        <v>460</v>
      </c>
      <c r="Q468" s="65">
        <v>70</v>
      </c>
    </row>
    <row r="469" spans="1:17" x14ac:dyDescent="0.25">
      <c r="A469" s="33" t="s">
        <v>461</v>
      </c>
      <c r="B469" s="33"/>
      <c r="C469" s="21"/>
      <c r="D469" s="99">
        <f t="shared" si="55"/>
        <v>0</v>
      </c>
      <c r="E469" s="1">
        <f t="shared" si="53"/>
        <v>0</v>
      </c>
      <c r="F469" s="1"/>
      <c r="G469" s="99">
        <f t="shared" si="56"/>
        <v>0</v>
      </c>
      <c r="H469" s="1">
        <f t="shared" si="54"/>
        <v>0</v>
      </c>
      <c r="N469" s="1"/>
      <c r="O469" s="227" t="s">
        <v>461</v>
      </c>
      <c r="P469" s="227"/>
      <c r="Q469" s="227"/>
    </row>
    <row r="470" spans="1:17" ht="15.75" customHeight="1" x14ac:dyDescent="0.25">
      <c r="A470" s="18">
        <v>6056</v>
      </c>
      <c r="B470" s="22" t="s">
        <v>462</v>
      </c>
      <c r="C470" s="21">
        <v>209</v>
      </c>
      <c r="D470" s="99">
        <f t="shared" si="55"/>
        <v>216.6</v>
      </c>
      <c r="E470" s="1">
        <f t="shared" si="53"/>
        <v>220</v>
      </c>
      <c r="F470" s="1"/>
      <c r="G470" s="99">
        <f t="shared" si="56"/>
        <v>208.8</v>
      </c>
      <c r="H470" s="1">
        <f t="shared" si="54"/>
        <v>210</v>
      </c>
      <c r="K470" s="1">
        <f t="shared" si="57"/>
        <v>208.6</v>
      </c>
      <c r="L470" s="1">
        <f t="shared" si="52"/>
        <v>209</v>
      </c>
      <c r="M470" s="1" t="b">
        <f t="shared" si="58"/>
        <v>1</v>
      </c>
      <c r="N470" s="1"/>
      <c r="O470" s="66">
        <v>6056</v>
      </c>
      <c r="P470" s="68" t="s">
        <v>462</v>
      </c>
      <c r="Q470" s="65">
        <v>200</v>
      </c>
    </row>
    <row r="471" spans="1:17" ht="15.75" customHeight="1" x14ac:dyDescent="0.25">
      <c r="A471" s="18">
        <v>6057</v>
      </c>
      <c r="B471" s="22" t="s">
        <v>463</v>
      </c>
      <c r="C471" s="21">
        <v>250</v>
      </c>
      <c r="D471" s="99">
        <f t="shared" si="55"/>
        <v>259.92</v>
      </c>
      <c r="E471" s="1">
        <f t="shared" si="53"/>
        <v>260</v>
      </c>
      <c r="F471" s="1"/>
      <c r="G471" s="99">
        <f t="shared" si="56"/>
        <v>250.56</v>
      </c>
      <c r="H471" s="1">
        <f t="shared" si="54"/>
        <v>260</v>
      </c>
      <c r="K471" s="1">
        <f t="shared" si="57"/>
        <v>250.32</v>
      </c>
      <c r="L471" s="1">
        <f t="shared" si="52"/>
        <v>250</v>
      </c>
      <c r="M471" s="1" t="b">
        <f t="shared" si="58"/>
        <v>1</v>
      </c>
      <c r="N471" s="1"/>
      <c r="O471" s="66">
        <v>6057</v>
      </c>
      <c r="P471" s="68" t="s">
        <v>463</v>
      </c>
      <c r="Q471" s="65">
        <v>240</v>
      </c>
    </row>
    <row r="472" spans="1:17" ht="15.75" customHeight="1" x14ac:dyDescent="0.25">
      <c r="A472" s="18">
        <v>6058</v>
      </c>
      <c r="B472" s="22" t="s">
        <v>464</v>
      </c>
      <c r="C472" s="21">
        <v>250</v>
      </c>
      <c r="D472" s="99">
        <f t="shared" si="55"/>
        <v>259.92</v>
      </c>
      <c r="E472" s="1">
        <f t="shared" si="53"/>
        <v>260</v>
      </c>
      <c r="F472" s="1"/>
      <c r="G472" s="99">
        <f t="shared" si="56"/>
        <v>250.56</v>
      </c>
      <c r="H472" s="1">
        <f t="shared" si="54"/>
        <v>260</v>
      </c>
      <c r="K472" s="1">
        <f t="shared" si="57"/>
        <v>250.32</v>
      </c>
      <c r="L472" s="1">
        <f t="shared" si="52"/>
        <v>250</v>
      </c>
      <c r="M472" s="1" t="b">
        <f t="shared" si="58"/>
        <v>1</v>
      </c>
      <c r="N472" s="1"/>
      <c r="O472" s="66">
        <v>6058</v>
      </c>
      <c r="P472" s="68" t="s">
        <v>464</v>
      </c>
      <c r="Q472" s="65">
        <v>240</v>
      </c>
    </row>
    <row r="473" spans="1:17" ht="15.75" customHeight="1" x14ac:dyDescent="0.25">
      <c r="A473" s="18">
        <v>6059</v>
      </c>
      <c r="B473" s="22" t="s">
        <v>465</v>
      </c>
      <c r="C473" s="21">
        <v>250</v>
      </c>
      <c r="D473" s="99">
        <f t="shared" si="55"/>
        <v>259.92</v>
      </c>
      <c r="E473" s="1">
        <f t="shared" si="53"/>
        <v>260</v>
      </c>
      <c r="F473" s="1"/>
      <c r="G473" s="99">
        <f t="shared" si="56"/>
        <v>250.56</v>
      </c>
      <c r="H473" s="1">
        <f t="shared" si="54"/>
        <v>260</v>
      </c>
      <c r="K473" s="1">
        <f t="shared" si="57"/>
        <v>250.32</v>
      </c>
      <c r="L473" s="1">
        <f t="shared" ref="L473:L536" si="59">ROUNDUP(C473,-0.1)</f>
        <v>250</v>
      </c>
      <c r="M473" s="1" t="b">
        <f t="shared" si="58"/>
        <v>1</v>
      </c>
      <c r="N473" s="1"/>
      <c r="O473" s="66">
        <v>6059</v>
      </c>
      <c r="P473" s="68" t="s">
        <v>465</v>
      </c>
      <c r="Q473" s="65">
        <v>240</v>
      </c>
    </row>
    <row r="474" spans="1:17" ht="15.75" customHeight="1" x14ac:dyDescent="0.25">
      <c r="A474" s="18">
        <v>6060</v>
      </c>
      <c r="B474" s="22" t="s">
        <v>466</v>
      </c>
      <c r="C474" s="21">
        <v>647</v>
      </c>
      <c r="D474" s="99">
        <f t="shared" si="55"/>
        <v>671.45999999999992</v>
      </c>
      <c r="E474" s="1">
        <f t="shared" si="53"/>
        <v>680</v>
      </c>
      <c r="F474" s="1"/>
      <c r="G474" s="99">
        <f t="shared" si="56"/>
        <v>647.28</v>
      </c>
      <c r="H474" s="1">
        <f t="shared" si="54"/>
        <v>650</v>
      </c>
      <c r="K474" s="1">
        <f t="shared" si="57"/>
        <v>646.66</v>
      </c>
      <c r="L474" s="1">
        <f t="shared" si="59"/>
        <v>647</v>
      </c>
      <c r="M474" s="1" t="b">
        <f t="shared" si="58"/>
        <v>1</v>
      </c>
      <c r="N474" s="1"/>
      <c r="O474" s="66">
        <v>6060</v>
      </c>
      <c r="P474" s="68" t="s">
        <v>466</v>
      </c>
      <c r="Q474" s="65">
        <v>620</v>
      </c>
    </row>
    <row r="475" spans="1:17" ht="15.75" customHeight="1" x14ac:dyDescent="0.25">
      <c r="A475" s="18">
        <v>6061</v>
      </c>
      <c r="B475" s="36" t="s">
        <v>467</v>
      </c>
      <c r="C475" s="21">
        <v>365</v>
      </c>
      <c r="D475" s="99">
        <f t="shared" si="55"/>
        <v>379.05</v>
      </c>
      <c r="E475" s="1">
        <f t="shared" si="53"/>
        <v>380</v>
      </c>
      <c r="F475" s="1"/>
      <c r="G475" s="99">
        <f t="shared" si="56"/>
        <v>365.40000000000003</v>
      </c>
      <c r="H475" s="1">
        <f t="shared" si="54"/>
        <v>370</v>
      </c>
      <c r="K475" s="1">
        <f t="shared" si="57"/>
        <v>365.05</v>
      </c>
      <c r="L475" s="1">
        <f t="shared" si="59"/>
        <v>365</v>
      </c>
      <c r="M475" s="1" t="b">
        <f t="shared" si="58"/>
        <v>1</v>
      </c>
      <c r="N475" s="1"/>
      <c r="O475" s="66">
        <v>6061</v>
      </c>
      <c r="P475" s="82" t="s">
        <v>467</v>
      </c>
      <c r="Q475" s="65">
        <v>350</v>
      </c>
    </row>
    <row r="476" spans="1:17" ht="15.75" customHeight="1" x14ac:dyDescent="0.25">
      <c r="A476" s="18">
        <v>6062</v>
      </c>
      <c r="B476" s="22" t="s">
        <v>468</v>
      </c>
      <c r="C476" s="21">
        <v>240</v>
      </c>
      <c r="D476" s="99">
        <f t="shared" si="55"/>
        <v>249.09</v>
      </c>
      <c r="E476" s="1">
        <f t="shared" si="53"/>
        <v>250</v>
      </c>
      <c r="F476" s="1"/>
      <c r="G476" s="99">
        <f t="shared" si="56"/>
        <v>240.12</v>
      </c>
      <c r="H476" s="1">
        <f t="shared" si="54"/>
        <v>250</v>
      </c>
      <c r="K476" s="1">
        <f t="shared" si="57"/>
        <v>239.89</v>
      </c>
      <c r="L476" s="1">
        <f t="shared" si="59"/>
        <v>240</v>
      </c>
      <c r="M476" s="1" t="b">
        <f t="shared" si="58"/>
        <v>1</v>
      </c>
      <c r="N476" s="1"/>
      <c r="O476" s="66">
        <v>6062</v>
      </c>
      <c r="P476" s="68" t="s">
        <v>468</v>
      </c>
      <c r="Q476" s="65">
        <v>230</v>
      </c>
    </row>
    <row r="477" spans="1:17" ht="15.75" customHeight="1" x14ac:dyDescent="0.25">
      <c r="A477" s="18">
        <v>6063</v>
      </c>
      <c r="B477" s="22" t="s">
        <v>469</v>
      </c>
      <c r="C477" s="21">
        <v>292</v>
      </c>
      <c r="D477" s="99">
        <f t="shared" si="55"/>
        <v>303.24</v>
      </c>
      <c r="E477" s="1">
        <f t="shared" si="53"/>
        <v>310</v>
      </c>
      <c r="F477" s="1"/>
      <c r="G477" s="99">
        <f t="shared" si="56"/>
        <v>292.32</v>
      </c>
      <c r="H477" s="1">
        <f t="shared" si="54"/>
        <v>300</v>
      </c>
      <c r="K477" s="1">
        <f t="shared" si="57"/>
        <v>292.04000000000002</v>
      </c>
      <c r="L477" s="1">
        <f t="shared" si="59"/>
        <v>292</v>
      </c>
      <c r="M477" s="1" t="b">
        <f t="shared" si="58"/>
        <v>1</v>
      </c>
      <c r="N477" s="1"/>
      <c r="O477" s="66">
        <v>6063</v>
      </c>
      <c r="P477" s="68" t="s">
        <v>469</v>
      </c>
      <c r="Q477" s="65">
        <v>280</v>
      </c>
    </row>
    <row r="478" spans="1:17" ht="15.75" customHeight="1" x14ac:dyDescent="0.25">
      <c r="A478" s="18">
        <v>6064</v>
      </c>
      <c r="B478" s="22" t="s">
        <v>470</v>
      </c>
      <c r="C478" s="21">
        <v>292</v>
      </c>
      <c r="D478" s="99">
        <f t="shared" si="55"/>
        <v>303.24</v>
      </c>
      <c r="E478" s="1">
        <f t="shared" si="53"/>
        <v>310</v>
      </c>
      <c r="F478" s="1"/>
      <c r="G478" s="99">
        <f t="shared" si="56"/>
        <v>292.32</v>
      </c>
      <c r="H478" s="1">
        <f t="shared" si="54"/>
        <v>300</v>
      </c>
      <c r="K478" s="1">
        <f t="shared" si="57"/>
        <v>292.04000000000002</v>
      </c>
      <c r="L478" s="1">
        <f t="shared" si="59"/>
        <v>292</v>
      </c>
      <c r="M478" s="1" t="b">
        <f t="shared" si="58"/>
        <v>1</v>
      </c>
      <c r="N478" s="1"/>
      <c r="O478" s="66">
        <v>6064</v>
      </c>
      <c r="P478" s="68" t="s">
        <v>470</v>
      </c>
      <c r="Q478" s="65">
        <v>280</v>
      </c>
    </row>
    <row r="479" spans="1:17" x14ac:dyDescent="0.25">
      <c r="A479" s="33" t="s">
        <v>471</v>
      </c>
      <c r="B479" s="33"/>
      <c r="C479" s="21"/>
      <c r="D479" s="99">
        <f t="shared" si="55"/>
        <v>0</v>
      </c>
      <c r="E479" s="1">
        <f t="shared" si="53"/>
        <v>0</v>
      </c>
      <c r="F479" s="1"/>
      <c r="G479" s="99">
        <f t="shared" si="56"/>
        <v>0</v>
      </c>
      <c r="H479" s="1">
        <f t="shared" si="54"/>
        <v>0</v>
      </c>
      <c r="N479" s="1"/>
      <c r="O479" s="227" t="s">
        <v>471</v>
      </c>
      <c r="P479" s="227"/>
      <c r="Q479" s="65"/>
    </row>
    <row r="480" spans="1:17" ht="15.75" customHeight="1" x14ac:dyDescent="0.25">
      <c r="A480" s="18">
        <v>6084</v>
      </c>
      <c r="B480" s="22" t="s">
        <v>472</v>
      </c>
      <c r="C480" s="21">
        <v>261</v>
      </c>
      <c r="D480" s="99">
        <f t="shared" si="55"/>
        <v>270.75</v>
      </c>
      <c r="E480" s="1">
        <f t="shared" si="53"/>
        <v>280</v>
      </c>
      <c r="F480" s="1"/>
      <c r="G480" s="99">
        <f t="shared" si="56"/>
        <v>261</v>
      </c>
      <c r="H480" s="1">
        <f t="shared" si="54"/>
        <v>270</v>
      </c>
      <c r="K480" s="1">
        <f t="shared" si="57"/>
        <v>260.75</v>
      </c>
      <c r="L480" s="1">
        <f t="shared" si="59"/>
        <v>261</v>
      </c>
      <c r="M480" s="1" t="b">
        <f t="shared" si="58"/>
        <v>1</v>
      </c>
      <c r="N480" s="1"/>
      <c r="O480" s="66">
        <v>6084</v>
      </c>
      <c r="P480" s="68" t="s">
        <v>472</v>
      </c>
      <c r="Q480" s="65">
        <v>250</v>
      </c>
    </row>
    <row r="481" spans="1:17" ht="15.75" customHeight="1" x14ac:dyDescent="0.25">
      <c r="A481" s="18">
        <v>6085</v>
      </c>
      <c r="B481" s="22" t="s">
        <v>473</v>
      </c>
      <c r="C481" s="21">
        <v>344</v>
      </c>
      <c r="D481" s="99">
        <f t="shared" si="55"/>
        <v>357.39</v>
      </c>
      <c r="E481" s="1">
        <f t="shared" si="53"/>
        <v>360</v>
      </c>
      <c r="F481" s="1"/>
      <c r="G481" s="99">
        <f t="shared" si="56"/>
        <v>344.52000000000004</v>
      </c>
      <c r="H481" s="1">
        <f t="shared" si="54"/>
        <v>350</v>
      </c>
      <c r="K481" s="1">
        <f t="shared" si="57"/>
        <v>344.19</v>
      </c>
      <c r="L481" s="1">
        <f t="shared" si="59"/>
        <v>344</v>
      </c>
      <c r="M481" s="1" t="b">
        <f t="shared" si="58"/>
        <v>1</v>
      </c>
      <c r="N481" s="1"/>
      <c r="O481" s="66">
        <v>6085</v>
      </c>
      <c r="P481" s="68" t="s">
        <v>473</v>
      </c>
      <c r="Q481" s="65">
        <v>330</v>
      </c>
    </row>
    <row r="482" spans="1:17" ht="15.75" customHeight="1" x14ac:dyDescent="0.25">
      <c r="A482" s="18">
        <v>6294</v>
      </c>
      <c r="B482" s="22" t="s">
        <v>474</v>
      </c>
      <c r="C482" s="21">
        <v>334</v>
      </c>
      <c r="D482" s="99">
        <f t="shared" si="55"/>
        <v>346.56</v>
      </c>
      <c r="E482" s="1">
        <f t="shared" si="53"/>
        <v>350</v>
      </c>
      <c r="F482" s="1"/>
      <c r="G482" s="99">
        <f t="shared" si="56"/>
        <v>334.08000000000004</v>
      </c>
      <c r="H482" s="1">
        <f t="shared" si="54"/>
        <v>340</v>
      </c>
      <c r="K482" s="1">
        <f t="shared" si="57"/>
        <v>333.76</v>
      </c>
      <c r="L482" s="1">
        <f t="shared" si="59"/>
        <v>334</v>
      </c>
      <c r="M482" s="1" t="b">
        <f t="shared" si="58"/>
        <v>1</v>
      </c>
      <c r="N482" s="1"/>
      <c r="O482" s="66">
        <v>6294</v>
      </c>
      <c r="P482" s="68" t="s">
        <v>474</v>
      </c>
      <c r="Q482" s="65">
        <v>320</v>
      </c>
    </row>
    <row r="483" spans="1:17" ht="15.75" customHeight="1" x14ac:dyDescent="0.25">
      <c r="A483" s="18">
        <v>6273</v>
      </c>
      <c r="B483" s="22" t="s">
        <v>475</v>
      </c>
      <c r="C483" s="21">
        <v>636</v>
      </c>
      <c r="D483" s="99">
        <f t="shared" si="55"/>
        <v>660.63</v>
      </c>
      <c r="E483" s="1">
        <f t="shared" si="53"/>
        <v>670</v>
      </c>
      <c r="F483" s="1"/>
      <c r="G483" s="99">
        <f t="shared" si="56"/>
        <v>636.84</v>
      </c>
      <c r="H483" s="1">
        <f t="shared" si="54"/>
        <v>640</v>
      </c>
      <c r="K483" s="1">
        <f t="shared" si="57"/>
        <v>636.23</v>
      </c>
      <c r="L483" s="1">
        <f t="shared" si="59"/>
        <v>636</v>
      </c>
      <c r="M483" s="1" t="b">
        <f t="shared" si="58"/>
        <v>1</v>
      </c>
      <c r="N483" s="1"/>
      <c r="O483" s="66">
        <v>6273</v>
      </c>
      <c r="P483" s="68" t="s">
        <v>475</v>
      </c>
      <c r="Q483" s="65">
        <v>610</v>
      </c>
    </row>
    <row r="484" spans="1:17" ht="15.75" customHeight="1" x14ac:dyDescent="0.25">
      <c r="A484" s="18">
        <v>6086</v>
      </c>
      <c r="B484" s="22" t="s">
        <v>476</v>
      </c>
      <c r="C484" s="20">
        <v>1356</v>
      </c>
      <c r="D484" s="99">
        <f t="shared" si="55"/>
        <v>1407.8999999999999</v>
      </c>
      <c r="E484" s="1">
        <f t="shared" si="53"/>
        <v>1410</v>
      </c>
      <c r="F484" s="1"/>
      <c r="G484" s="99">
        <f t="shared" si="56"/>
        <v>1357.2</v>
      </c>
      <c r="H484" s="1">
        <f t="shared" si="54"/>
        <v>1360</v>
      </c>
      <c r="K484" s="1">
        <f t="shared" si="57"/>
        <v>1355.9</v>
      </c>
      <c r="L484" s="1">
        <f t="shared" si="59"/>
        <v>1356</v>
      </c>
      <c r="M484" s="1" t="b">
        <f t="shared" si="58"/>
        <v>1</v>
      </c>
      <c r="N484" s="1"/>
      <c r="O484" s="66">
        <v>6086</v>
      </c>
      <c r="P484" s="68" t="s">
        <v>476</v>
      </c>
      <c r="Q484" s="65">
        <v>1300</v>
      </c>
    </row>
    <row r="485" spans="1:17" ht="15.75" customHeight="1" x14ac:dyDescent="0.25">
      <c r="A485" s="18">
        <v>6087</v>
      </c>
      <c r="B485" s="22" t="s">
        <v>477</v>
      </c>
      <c r="C485" s="21">
        <v>271</v>
      </c>
      <c r="D485" s="99">
        <f t="shared" si="55"/>
        <v>281.58</v>
      </c>
      <c r="E485" s="1">
        <f t="shared" si="53"/>
        <v>290</v>
      </c>
      <c r="F485" s="1"/>
      <c r="G485" s="99">
        <f t="shared" si="56"/>
        <v>271.44</v>
      </c>
      <c r="H485" s="1">
        <f t="shared" si="54"/>
        <v>280</v>
      </c>
      <c r="K485" s="1">
        <f t="shared" si="57"/>
        <v>271.18</v>
      </c>
      <c r="L485" s="1">
        <f t="shared" si="59"/>
        <v>271</v>
      </c>
      <c r="M485" s="1" t="b">
        <f t="shared" si="58"/>
        <v>1</v>
      </c>
      <c r="N485" s="1"/>
      <c r="O485" s="66">
        <v>6087</v>
      </c>
      <c r="P485" s="68" t="s">
        <v>477</v>
      </c>
      <c r="Q485" s="65">
        <v>260</v>
      </c>
    </row>
    <row r="486" spans="1:17" ht="15.75" customHeight="1" x14ac:dyDescent="0.25">
      <c r="A486" s="18">
        <v>6088</v>
      </c>
      <c r="B486" s="22" t="s">
        <v>478</v>
      </c>
      <c r="C486" s="21">
        <v>939</v>
      </c>
      <c r="D486" s="99">
        <f t="shared" si="55"/>
        <v>974.69999999999993</v>
      </c>
      <c r="E486" s="1">
        <f t="shared" si="53"/>
        <v>980</v>
      </c>
      <c r="F486" s="1"/>
      <c r="G486" s="99">
        <f t="shared" si="56"/>
        <v>939.6</v>
      </c>
      <c r="H486" s="1">
        <f t="shared" si="54"/>
        <v>940</v>
      </c>
      <c r="K486" s="1">
        <f t="shared" si="57"/>
        <v>938.7</v>
      </c>
      <c r="L486" s="1">
        <f t="shared" si="59"/>
        <v>939</v>
      </c>
      <c r="M486" s="1" t="b">
        <f t="shared" si="58"/>
        <v>1</v>
      </c>
      <c r="N486" s="1"/>
      <c r="O486" s="66">
        <v>6088</v>
      </c>
      <c r="P486" s="68" t="s">
        <v>478</v>
      </c>
      <c r="Q486" s="65">
        <v>900</v>
      </c>
    </row>
    <row r="487" spans="1:17" ht="15.75" customHeight="1" x14ac:dyDescent="0.25">
      <c r="A487" s="18">
        <v>6295</v>
      </c>
      <c r="B487" s="22" t="s">
        <v>479</v>
      </c>
      <c r="C487" s="21">
        <v>448</v>
      </c>
      <c r="D487" s="99">
        <f t="shared" si="55"/>
        <v>465.69</v>
      </c>
      <c r="E487" s="1">
        <f t="shared" si="53"/>
        <v>470</v>
      </c>
      <c r="F487" s="1"/>
      <c r="G487" s="99">
        <f t="shared" si="56"/>
        <v>448.92</v>
      </c>
      <c r="H487" s="1">
        <f t="shared" si="54"/>
        <v>450</v>
      </c>
      <c r="K487" s="1">
        <f t="shared" si="57"/>
        <v>448.49</v>
      </c>
      <c r="L487" s="1">
        <f t="shared" si="59"/>
        <v>448</v>
      </c>
      <c r="M487" s="1" t="b">
        <f t="shared" si="58"/>
        <v>1</v>
      </c>
      <c r="N487" s="1"/>
      <c r="O487" s="66">
        <v>6295</v>
      </c>
      <c r="P487" s="68" t="s">
        <v>479</v>
      </c>
      <c r="Q487" s="65">
        <v>430</v>
      </c>
    </row>
    <row r="488" spans="1:17" ht="15.75" customHeight="1" x14ac:dyDescent="0.25">
      <c r="A488" s="18">
        <v>6296</v>
      </c>
      <c r="B488" s="22" t="s">
        <v>480</v>
      </c>
      <c r="C488" s="20">
        <v>1877</v>
      </c>
      <c r="D488" s="99">
        <f t="shared" si="55"/>
        <v>1949.3999999999999</v>
      </c>
      <c r="E488" s="1">
        <f t="shared" si="53"/>
        <v>1950</v>
      </c>
      <c r="F488" s="1"/>
      <c r="G488" s="99">
        <f t="shared" si="56"/>
        <v>1879.2</v>
      </c>
      <c r="H488" s="1">
        <f t="shared" si="54"/>
        <v>1880</v>
      </c>
      <c r="K488" s="1">
        <f t="shared" si="57"/>
        <v>1877.4</v>
      </c>
      <c r="L488" s="1">
        <f t="shared" si="59"/>
        <v>1877</v>
      </c>
      <c r="M488" s="1" t="b">
        <f t="shared" si="58"/>
        <v>1</v>
      </c>
      <c r="N488" s="1"/>
      <c r="O488" s="66">
        <v>6296</v>
      </c>
      <c r="P488" s="68" t="s">
        <v>480</v>
      </c>
      <c r="Q488" s="65">
        <v>1800</v>
      </c>
    </row>
    <row r="489" spans="1:17" ht="15.75" customHeight="1" x14ac:dyDescent="0.25">
      <c r="A489" s="18">
        <v>6297</v>
      </c>
      <c r="B489" s="22" t="s">
        <v>481</v>
      </c>
      <c r="C489" s="20">
        <v>2180</v>
      </c>
      <c r="D489" s="99">
        <f t="shared" si="55"/>
        <v>2263.4699999999998</v>
      </c>
      <c r="E489" s="1">
        <f t="shared" si="53"/>
        <v>2270</v>
      </c>
      <c r="F489" s="1"/>
      <c r="G489" s="99">
        <f t="shared" si="56"/>
        <v>2181.96</v>
      </c>
      <c r="H489" s="1">
        <f t="shared" si="54"/>
        <v>2190</v>
      </c>
      <c r="K489" s="1">
        <f t="shared" si="57"/>
        <v>2179.87</v>
      </c>
      <c r="L489" s="1">
        <f t="shared" si="59"/>
        <v>2180</v>
      </c>
      <c r="M489" s="1" t="b">
        <f t="shared" si="58"/>
        <v>1</v>
      </c>
      <c r="N489" s="1"/>
      <c r="O489" s="66">
        <v>6297</v>
      </c>
      <c r="P489" s="68" t="s">
        <v>481</v>
      </c>
      <c r="Q489" s="65">
        <v>2090</v>
      </c>
    </row>
    <row r="490" spans="1:17" x14ac:dyDescent="0.25">
      <c r="A490" s="33" t="s">
        <v>482</v>
      </c>
      <c r="B490" s="33"/>
      <c r="C490" s="21"/>
      <c r="D490" s="99">
        <f t="shared" si="55"/>
        <v>0</v>
      </c>
      <c r="E490" s="1">
        <f t="shared" si="53"/>
        <v>0</v>
      </c>
      <c r="F490" s="1"/>
      <c r="G490" s="99">
        <f t="shared" si="56"/>
        <v>0</v>
      </c>
      <c r="H490" s="1">
        <f t="shared" si="54"/>
        <v>0</v>
      </c>
      <c r="N490" s="1"/>
      <c r="O490" s="227" t="s">
        <v>482</v>
      </c>
      <c r="P490" s="227"/>
      <c r="Q490" s="65"/>
    </row>
    <row r="491" spans="1:17" ht="15.75" customHeight="1" x14ac:dyDescent="0.25">
      <c r="A491" s="18">
        <v>6090</v>
      </c>
      <c r="B491" s="22" t="s">
        <v>483</v>
      </c>
      <c r="C491" s="21">
        <v>313</v>
      </c>
      <c r="D491" s="99">
        <f t="shared" si="55"/>
        <v>324.89999999999998</v>
      </c>
      <c r="E491" s="1">
        <f t="shared" si="53"/>
        <v>330</v>
      </c>
      <c r="F491" s="1"/>
      <c r="G491" s="99">
        <f t="shared" si="56"/>
        <v>313.2</v>
      </c>
      <c r="H491" s="1">
        <f t="shared" si="54"/>
        <v>320</v>
      </c>
      <c r="K491" s="1">
        <f t="shared" si="57"/>
        <v>312.89999999999998</v>
      </c>
      <c r="L491" s="1">
        <f t="shared" si="59"/>
        <v>313</v>
      </c>
      <c r="M491" s="1" t="b">
        <f t="shared" si="58"/>
        <v>1</v>
      </c>
      <c r="N491" s="1"/>
      <c r="O491" s="66">
        <v>6090</v>
      </c>
      <c r="P491" s="68" t="s">
        <v>483</v>
      </c>
      <c r="Q491" s="65">
        <v>300</v>
      </c>
    </row>
    <row r="492" spans="1:17" ht="15.75" customHeight="1" x14ac:dyDescent="0.25">
      <c r="A492" s="18">
        <v>6091</v>
      </c>
      <c r="B492" s="22" t="s">
        <v>484</v>
      </c>
      <c r="C492" s="21">
        <v>386</v>
      </c>
      <c r="D492" s="99">
        <f t="shared" si="55"/>
        <v>400.71</v>
      </c>
      <c r="E492" s="1">
        <f t="shared" si="53"/>
        <v>410</v>
      </c>
      <c r="F492" s="1"/>
      <c r="G492" s="99">
        <f t="shared" si="56"/>
        <v>386.28000000000003</v>
      </c>
      <c r="H492" s="1">
        <f t="shared" si="54"/>
        <v>390</v>
      </c>
      <c r="K492" s="1">
        <f t="shared" si="57"/>
        <v>385.91</v>
      </c>
      <c r="L492" s="1">
        <f t="shared" si="59"/>
        <v>386</v>
      </c>
      <c r="M492" s="1" t="b">
        <f t="shared" si="58"/>
        <v>1</v>
      </c>
      <c r="N492" s="1"/>
      <c r="O492" s="66">
        <v>6091</v>
      </c>
      <c r="P492" s="68" t="s">
        <v>484</v>
      </c>
      <c r="Q492" s="65">
        <v>370</v>
      </c>
    </row>
    <row r="493" spans="1:17" ht="15.75" customHeight="1" x14ac:dyDescent="0.25">
      <c r="A493" s="18">
        <v>6092</v>
      </c>
      <c r="B493" s="22" t="s">
        <v>485</v>
      </c>
      <c r="C493" s="21">
        <v>334</v>
      </c>
      <c r="D493" s="99">
        <f t="shared" si="55"/>
        <v>346.56</v>
      </c>
      <c r="E493" s="1">
        <f t="shared" si="53"/>
        <v>350</v>
      </c>
      <c r="F493" s="1"/>
      <c r="G493" s="99">
        <f t="shared" si="56"/>
        <v>334.08000000000004</v>
      </c>
      <c r="H493" s="1">
        <f t="shared" si="54"/>
        <v>340</v>
      </c>
      <c r="K493" s="1">
        <f t="shared" si="57"/>
        <v>333.76</v>
      </c>
      <c r="L493" s="1">
        <f t="shared" si="59"/>
        <v>334</v>
      </c>
      <c r="M493" s="1" t="b">
        <f t="shared" si="58"/>
        <v>1</v>
      </c>
      <c r="N493" s="1"/>
      <c r="O493" s="66">
        <v>6092</v>
      </c>
      <c r="P493" s="68" t="s">
        <v>485</v>
      </c>
      <c r="Q493" s="65">
        <v>320</v>
      </c>
    </row>
    <row r="494" spans="1:17" ht="15.75" customHeight="1" x14ac:dyDescent="0.25">
      <c r="A494" s="18">
        <v>6093</v>
      </c>
      <c r="B494" s="22" t="s">
        <v>486</v>
      </c>
      <c r="C494" s="20">
        <v>1377</v>
      </c>
      <c r="D494" s="99">
        <f t="shared" si="55"/>
        <v>1429.56</v>
      </c>
      <c r="E494" s="1">
        <f t="shared" si="53"/>
        <v>1430</v>
      </c>
      <c r="F494" s="1"/>
      <c r="G494" s="99">
        <f t="shared" si="56"/>
        <v>1378.0800000000002</v>
      </c>
      <c r="H494" s="1">
        <f t="shared" si="54"/>
        <v>1380</v>
      </c>
      <c r="K494" s="1">
        <f t="shared" si="57"/>
        <v>1376.76</v>
      </c>
      <c r="L494" s="1">
        <f t="shared" si="59"/>
        <v>1377</v>
      </c>
      <c r="M494" s="1" t="b">
        <f t="shared" si="58"/>
        <v>1</v>
      </c>
      <c r="N494" s="1"/>
      <c r="O494" s="66">
        <v>6093</v>
      </c>
      <c r="P494" s="68" t="s">
        <v>486</v>
      </c>
      <c r="Q494" s="65">
        <v>1320</v>
      </c>
    </row>
    <row r="495" spans="1:17" x14ac:dyDescent="0.25">
      <c r="A495" s="33" t="s">
        <v>487</v>
      </c>
      <c r="B495" s="33"/>
      <c r="C495" s="21"/>
      <c r="D495" s="99">
        <f t="shared" si="55"/>
        <v>0</v>
      </c>
      <c r="E495" s="1">
        <f t="shared" si="53"/>
        <v>0</v>
      </c>
      <c r="F495" s="1"/>
      <c r="G495" s="99">
        <f t="shared" si="56"/>
        <v>0</v>
      </c>
      <c r="H495" s="1">
        <f t="shared" si="54"/>
        <v>0</v>
      </c>
      <c r="N495" s="1"/>
      <c r="O495" s="227" t="s">
        <v>487</v>
      </c>
      <c r="P495" s="227"/>
      <c r="Q495" s="65"/>
    </row>
    <row r="496" spans="1:17" ht="15.75" customHeight="1" x14ac:dyDescent="0.25">
      <c r="A496" s="18">
        <v>6022</v>
      </c>
      <c r="B496" s="22" t="s">
        <v>488</v>
      </c>
      <c r="C496" s="21">
        <v>761</v>
      </c>
      <c r="D496" s="99">
        <f t="shared" si="55"/>
        <v>790.58999999999992</v>
      </c>
      <c r="E496" s="1">
        <f t="shared" si="53"/>
        <v>800</v>
      </c>
      <c r="F496" s="1"/>
      <c r="G496" s="99">
        <f t="shared" si="56"/>
        <v>762.12</v>
      </c>
      <c r="H496" s="1">
        <f t="shared" si="54"/>
        <v>770</v>
      </c>
      <c r="K496" s="1">
        <f t="shared" si="57"/>
        <v>761.39</v>
      </c>
      <c r="L496" s="1">
        <f t="shared" si="59"/>
        <v>761</v>
      </c>
      <c r="M496" s="1" t="b">
        <f t="shared" si="58"/>
        <v>1</v>
      </c>
      <c r="N496" s="1"/>
      <c r="O496" s="66">
        <v>6022</v>
      </c>
      <c r="P496" s="68" t="s">
        <v>488</v>
      </c>
      <c r="Q496" s="65">
        <v>730</v>
      </c>
    </row>
    <row r="497" spans="1:17" ht="15.75" customHeight="1" x14ac:dyDescent="0.25">
      <c r="A497" s="18">
        <v>6023</v>
      </c>
      <c r="B497" s="22" t="s">
        <v>489</v>
      </c>
      <c r="C497" s="21">
        <v>292</v>
      </c>
      <c r="D497" s="99">
        <f t="shared" si="55"/>
        <v>303.24</v>
      </c>
      <c r="E497" s="1">
        <f t="shared" si="53"/>
        <v>310</v>
      </c>
      <c r="F497" s="1"/>
      <c r="G497" s="99">
        <f t="shared" si="56"/>
        <v>292.32</v>
      </c>
      <c r="H497" s="1">
        <f t="shared" si="54"/>
        <v>300</v>
      </c>
      <c r="K497" s="1">
        <f t="shared" si="57"/>
        <v>292.04000000000002</v>
      </c>
      <c r="L497" s="1">
        <f t="shared" si="59"/>
        <v>292</v>
      </c>
      <c r="M497" s="1" t="b">
        <f t="shared" si="58"/>
        <v>1</v>
      </c>
      <c r="N497" s="1"/>
      <c r="O497" s="66">
        <v>6023</v>
      </c>
      <c r="P497" s="68" t="s">
        <v>489</v>
      </c>
      <c r="Q497" s="65">
        <v>280</v>
      </c>
    </row>
    <row r="498" spans="1:17" ht="15.75" customHeight="1" x14ac:dyDescent="0.25">
      <c r="A498" s="18">
        <v>6024</v>
      </c>
      <c r="B498" s="22" t="s">
        <v>490</v>
      </c>
      <c r="C498" s="21">
        <v>188</v>
      </c>
      <c r="D498" s="99">
        <f t="shared" si="55"/>
        <v>194.94</v>
      </c>
      <c r="E498" s="1">
        <f t="shared" si="53"/>
        <v>200</v>
      </c>
      <c r="F498" s="1"/>
      <c r="G498" s="99">
        <f t="shared" si="56"/>
        <v>187.92000000000002</v>
      </c>
      <c r="H498" s="1">
        <f t="shared" si="54"/>
        <v>190</v>
      </c>
      <c r="K498" s="1">
        <f t="shared" si="57"/>
        <v>187.74</v>
      </c>
      <c r="L498" s="1">
        <f t="shared" si="59"/>
        <v>188</v>
      </c>
      <c r="M498" s="1" t="b">
        <f t="shared" si="58"/>
        <v>1</v>
      </c>
      <c r="N498" s="1"/>
      <c r="O498" s="66">
        <v>6024</v>
      </c>
      <c r="P498" s="68" t="s">
        <v>490</v>
      </c>
      <c r="Q498" s="65">
        <v>180</v>
      </c>
    </row>
    <row r="499" spans="1:17" ht="15.75" customHeight="1" x14ac:dyDescent="0.25">
      <c r="A499" s="18">
        <v>6025</v>
      </c>
      <c r="B499" s="22" t="s">
        <v>491</v>
      </c>
      <c r="C499" s="21">
        <v>229</v>
      </c>
      <c r="D499" s="99">
        <f t="shared" si="55"/>
        <v>238.26</v>
      </c>
      <c r="E499" s="1">
        <f t="shared" si="53"/>
        <v>240</v>
      </c>
      <c r="F499" s="1"/>
      <c r="G499" s="99">
        <f t="shared" si="56"/>
        <v>229.68</v>
      </c>
      <c r="H499" s="1">
        <f t="shared" si="54"/>
        <v>230</v>
      </c>
      <c r="K499" s="1">
        <f t="shared" si="57"/>
        <v>229.46</v>
      </c>
      <c r="L499" s="1">
        <f t="shared" si="59"/>
        <v>229</v>
      </c>
      <c r="M499" s="1" t="b">
        <f t="shared" si="58"/>
        <v>1</v>
      </c>
      <c r="N499" s="1"/>
      <c r="O499" s="66">
        <v>6025</v>
      </c>
      <c r="P499" s="68" t="s">
        <v>491</v>
      </c>
      <c r="Q499" s="65">
        <v>220</v>
      </c>
    </row>
    <row r="500" spans="1:17" ht="15.75" customHeight="1" x14ac:dyDescent="0.25">
      <c r="A500" s="18">
        <v>6026</v>
      </c>
      <c r="B500" s="22" t="s">
        <v>492</v>
      </c>
      <c r="C500" s="21">
        <v>365</v>
      </c>
      <c r="D500" s="99">
        <f t="shared" si="55"/>
        <v>379.05</v>
      </c>
      <c r="E500" s="1">
        <f t="shared" si="53"/>
        <v>380</v>
      </c>
      <c r="F500" s="1"/>
      <c r="G500" s="99">
        <f t="shared" si="56"/>
        <v>365.40000000000003</v>
      </c>
      <c r="H500" s="1">
        <f t="shared" si="54"/>
        <v>370</v>
      </c>
      <c r="K500" s="1">
        <f t="shared" si="57"/>
        <v>365.05</v>
      </c>
      <c r="L500" s="1">
        <f t="shared" si="59"/>
        <v>365</v>
      </c>
      <c r="M500" s="1" t="b">
        <f t="shared" si="58"/>
        <v>1</v>
      </c>
      <c r="N500" s="1"/>
      <c r="O500" s="66">
        <v>6026</v>
      </c>
      <c r="P500" s="68" t="s">
        <v>492</v>
      </c>
      <c r="Q500" s="65">
        <v>350</v>
      </c>
    </row>
    <row r="501" spans="1:17" ht="15.75" customHeight="1" x14ac:dyDescent="0.25">
      <c r="A501" s="18">
        <v>6027</v>
      </c>
      <c r="B501" s="22" t="s">
        <v>493</v>
      </c>
      <c r="C501" s="21">
        <v>229</v>
      </c>
      <c r="D501" s="99">
        <f t="shared" si="55"/>
        <v>238.26</v>
      </c>
      <c r="E501" s="1">
        <f t="shared" si="53"/>
        <v>240</v>
      </c>
      <c r="F501" s="1"/>
      <c r="G501" s="99">
        <f t="shared" si="56"/>
        <v>229.68</v>
      </c>
      <c r="H501" s="1">
        <f t="shared" si="54"/>
        <v>230</v>
      </c>
      <c r="K501" s="1">
        <f t="shared" si="57"/>
        <v>229.46</v>
      </c>
      <c r="L501" s="1">
        <f t="shared" si="59"/>
        <v>229</v>
      </c>
      <c r="M501" s="1" t="b">
        <f t="shared" si="58"/>
        <v>1</v>
      </c>
      <c r="N501" s="1"/>
      <c r="O501" s="66">
        <v>6027</v>
      </c>
      <c r="P501" s="68" t="s">
        <v>493</v>
      </c>
      <c r="Q501" s="65">
        <v>220</v>
      </c>
    </row>
    <row r="502" spans="1:17" ht="15.75" customHeight="1" x14ac:dyDescent="0.25">
      <c r="A502" s="18">
        <v>6028</v>
      </c>
      <c r="B502" s="22" t="s">
        <v>494</v>
      </c>
      <c r="C502" s="21">
        <v>219</v>
      </c>
      <c r="D502" s="99">
        <f t="shared" si="55"/>
        <v>227.42999999999998</v>
      </c>
      <c r="E502" s="1">
        <f t="shared" si="53"/>
        <v>230</v>
      </c>
      <c r="F502" s="1"/>
      <c r="G502" s="99">
        <f t="shared" si="56"/>
        <v>219.24</v>
      </c>
      <c r="H502" s="1">
        <f t="shared" si="54"/>
        <v>220</v>
      </c>
      <c r="K502" s="1">
        <f t="shared" si="57"/>
        <v>219.03</v>
      </c>
      <c r="L502" s="1">
        <f t="shared" si="59"/>
        <v>219</v>
      </c>
      <c r="M502" s="1" t="b">
        <f t="shared" si="58"/>
        <v>1</v>
      </c>
      <c r="N502" s="1"/>
      <c r="O502" s="66">
        <v>6028</v>
      </c>
      <c r="P502" s="68" t="s">
        <v>494</v>
      </c>
      <c r="Q502" s="65">
        <v>210</v>
      </c>
    </row>
    <row r="503" spans="1:17" ht="15.75" customHeight="1" x14ac:dyDescent="0.25">
      <c r="A503" s="18">
        <v>6029</v>
      </c>
      <c r="B503" s="22" t="s">
        <v>495</v>
      </c>
      <c r="C503" s="21">
        <v>209</v>
      </c>
      <c r="D503" s="99">
        <f t="shared" si="55"/>
        <v>216.6</v>
      </c>
      <c r="E503" s="1">
        <f t="shared" si="53"/>
        <v>220</v>
      </c>
      <c r="F503" s="1"/>
      <c r="G503" s="99">
        <f t="shared" si="56"/>
        <v>208.8</v>
      </c>
      <c r="H503" s="1">
        <f t="shared" si="54"/>
        <v>210</v>
      </c>
      <c r="K503" s="1">
        <f t="shared" si="57"/>
        <v>208.6</v>
      </c>
      <c r="L503" s="1">
        <f t="shared" si="59"/>
        <v>209</v>
      </c>
      <c r="M503" s="1" t="b">
        <f t="shared" si="58"/>
        <v>1</v>
      </c>
      <c r="N503" s="1"/>
      <c r="O503" s="66">
        <v>6029</v>
      </c>
      <c r="P503" s="68" t="s">
        <v>495</v>
      </c>
      <c r="Q503" s="65">
        <v>200</v>
      </c>
    </row>
    <row r="504" spans="1:17" ht="15.75" customHeight="1" x14ac:dyDescent="0.25">
      <c r="A504" s="18">
        <v>6030</v>
      </c>
      <c r="B504" s="22" t="s">
        <v>496</v>
      </c>
      <c r="C504" s="21">
        <v>219</v>
      </c>
      <c r="D504" s="99">
        <f t="shared" si="55"/>
        <v>227.42999999999998</v>
      </c>
      <c r="E504" s="1">
        <f t="shared" si="53"/>
        <v>230</v>
      </c>
      <c r="F504" s="1"/>
      <c r="G504" s="99">
        <f t="shared" si="56"/>
        <v>219.24</v>
      </c>
      <c r="H504" s="1">
        <f t="shared" si="54"/>
        <v>220</v>
      </c>
      <c r="K504" s="1">
        <f t="shared" si="57"/>
        <v>219.03</v>
      </c>
      <c r="L504" s="1">
        <f t="shared" si="59"/>
        <v>219</v>
      </c>
      <c r="M504" s="1" t="b">
        <f t="shared" si="58"/>
        <v>1</v>
      </c>
      <c r="N504" s="1"/>
      <c r="O504" s="66">
        <v>6030</v>
      </c>
      <c r="P504" s="68" t="s">
        <v>496</v>
      </c>
      <c r="Q504" s="65">
        <v>210</v>
      </c>
    </row>
    <row r="505" spans="1:17" ht="15.75" customHeight="1" x14ac:dyDescent="0.25">
      <c r="A505" s="18">
        <v>6031</v>
      </c>
      <c r="B505" s="22" t="s">
        <v>467</v>
      </c>
      <c r="C505" s="21">
        <v>250</v>
      </c>
      <c r="D505" s="99">
        <f t="shared" si="55"/>
        <v>259.92</v>
      </c>
      <c r="E505" s="1">
        <f t="shared" si="53"/>
        <v>260</v>
      </c>
      <c r="F505" s="1"/>
      <c r="G505" s="99">
        <f t="shared" si="56"/>
        <v>250.56</v>
      </c>
      <c r="H505" s="1">
        <f t="shared" si="54"/>
        <v>260</v>
      </c>
      <c r="K505" s="1">
        <f t="shared" si="57"/>
        <v>250.32</v>
      </c>
      <c r="L505" s="1">
        <f t="shared" si="59"/>
        <v>250</v>
      </c>
      <c r="M505" s="1" t="b">
        <f t="shared" si="58"/>
        <v>1</v>
      </c>
      <c r="N505" s="1"/>
      <c r="O505" s="66">
        <v>6031</v>
      </c>
      <c r="P505" s="68" t="s">
        <v>467</v>
      </c>
      <c r="Q505" s="65">
        <v>240</v>
      </c>
    </row>
    <row r="506" spans="1:17" ht="15.75" customHeight="1" x14ac:dyDescent="0.25">
      <c r="A506" s="18">
        <v>6032</v>
      </c>
      <c r="B506" s="22" t="s">
        <v>497</v>
      </c>
      <c r="C506" s="21">
        <v>198</v>
      </c>
      <c r="D506" s="99">
        <f t="shared" si="55"/>
        <v>205.76999999999998</v>
      </c>
      <c r="E506" s="1">
        <f t="shared" si="53"/>
        <v>210</v>
      </c>
      <c r="F506" s="1"/>
      <c r="G506" s="99">
        <f t="shared" si="56"/>
        <v>198.36</v>
      </c>
      <c r="H506" s="1">
        <f t="shared" si="54"/>
        <v>200</v>
      </c>
      <c r="K506" s="1">
        <f t="shared" si="57"/>
        <v>198.17</v>
      </c>
      <c r="L506" s="1">
        <f t="shared" si="59"/>
        <v>198</v>
      </c>
      <c r="M506" s="1" t="b">
        <f t="shared" si="58"/>
        <v>1</v>
      </c>
      <c r="N506" s="1"/>
      <c r="O506" s="66">
        <v>6032</v>
      </c>
      <c r="P506" s="68" t="s">
        <v>497</v>
      </c>
      <c r="Q506" s="65">
        <v>190</v>
      </c>
    </row>
    <row r="507" spans="1:17" ht="15.75" customHeight="1" x14ac:dyDescent="0.25">
      <c r="A507" s="18">
        <v>6034</v>
      </c>
      <c r="B507" s="22" t="s">
        <v>498</v>
      </c>
      <c r="C507" s="21">
        <v>334</v>
      </c>
      <c r="D507" s="99">
        <f t="shared" si="55"/>
        <v>346.56</v>
      </c>
      <c r="E507" s="1">
        <f t="shared" si="53"/>
        <v>350</v>
      </c>
      <c r="F507" s="1"/>
      <c r="G507" s="99">
        <f t="shared" si="56"/>
        <v>334.08000000000004</v>
      </c>
      <c r="H507" s="1">
        <f t="shared" si="54"/>
        <v>340</v>
      </c>
      <c r="K507" s="1">
        <f t="shared" si="57"/>
        <v>333.76</v>
      </c>
      <c r="L507" s="1">
        <f t="shared" si="59"/>
        <v>334</v>
      </c>
      <c r="M507" s="1" t="b">
        <f t="shared" si="58"/>
        <v>1</v>
      </c>
      <c r="N507" s="1"/>
      <c r="O507" s="66">
        <v>6034</v>
      </c>
      <c r="P507" s="68" t="s">
        <v>498</v>
      </c>
      <c r="Q507" s="65">
        <v>320</v>
      </c>
    </row>
    <row r="508" spans="1:17" ht="15.75" customHeight="1" x14ac:dyDescent="0.25">
      <c r="A508" s="18">
        <v>6109</v>
      </c>
      <c r="B508" s="22" t="s">
        <v>499</v>
      </c>
      <c r="C508" s="20">
        <v>1356</v>
      </c>
      <c r="D508" s="99">
        <f t="shared" si="55"/>
        <v>1407.8999999999999</v>
      </c>
      <c r="E508" s="1">
        <f t="shared" si="53"/>
        <v>1410</v>
      </c>
      <c r="F508" s="1"/>
      <c r="G508" s="99">
        <f t="shared" si="56"/>
        <v>1357.2</v>
      </c>
      <c r="H508" s="1">
        <f t="shared" si="54"/>
        <v>1360</v>
      </c>
      <c r="K508" s="1">
        <f t="shared" si="57"/>
        <v>1355.9</v>
      </c>
      <c r="L508" s="1">
        <f t="shared" si="59"/>
        <v>1356</v>
      </c>
      <c r="M508" s="1" t="b">
        <f t="shared" si="58"/>
        <v>1</v>
      </c>
      <c r="N508" s="1"/>
      <c r="O508" s="66">
        <v>6109</v>
      </c>
      <c r="P508" s="68" t="s">
        <v>499</v>
      </c>
      <c r="Q508" s="65">
        <v>1300</v>
      </c>
    </row>
    <row r="509" spans="1:17" ht="15.75" customHeight="1" x14ac:dyDescent="0.25">
      <c r="A509" s="18">
        <v>6298</v>
      </c>
      <c r="B509" s="22" t="s">
        <v>500</v>
      </c>
      <c r="C509" s="21">
        <v>407</v>
      </c>
      <c r="D509" s="99">
        <f t="shared" si="55"/>
        <v>422.37</v>
      </c>
      <c r="E509" s="1">
        <f t="shared" si="53"/>
        <v>430</v>
      </c>
      <c r="F509" s="1"/>
      <c r="G509" s="99">
        <f t="shared" si="56"/>
        <v>407.16</v>
      </c>
      <c r="H509" s="1">
        <f t="shared" si="54"/>
        <v>410</v>
      </c>
      <c r="K509" s="1">
        <f t="shared" si="57"/>
        <v>406.77</v>
      </c>
      <c r="L509" s="1">
        <f t="shared" si="59"/>
        <v>407</v>
      </c>
      <c r="M509" s="1" t="b">
        <f t="shared" si="58"/>
        <v>1</v>
      </c>
      <c r="N509" s="1"/>
      <c r="O509" s="66">
        <v>6298</v>
      </c>
      <c r="P509" s="68" t="s">
        <v>500</v>
      </c>
      <c r="Q509" s="65">
        <v>390</v>
      </c>
    </row>
    <row r="510" spans="1:17" x14ac:dyDescent="0.25">
      <c r="A510" s="32" t="s">
        <v>501</v>
      </c>
      <c r="B510" s="32"/>
      <c r="C510" s="21"/>
      <c r="D510" s="99">
        <f t="shared" si="55"/>
        <v>0</v>
      </c>
      <c r="E510" s="1">
        <f t="shared" si="53"/>
        <v>0</v>
      </c>
      <c r="F510" s="1"/>
      <c r="G510" s="99">
        <f t="shared" si="56"/>
        <v>0</v>
      </c>
      <c r="H510" s="1">
        <f t="shared" si="54"/>
        <v>0</v>
      </c>
      <c r="N510" s="1"/>
      <c r="O510" s="232" t="s">
        <v>501</v>
      </c>
      <c r="P510" s="232"/>
      <c r="Q510" s="65"/>
    </row>
    <row r="511" spans="1:17" ht="15.75" customHeight="1" x14ac:dyDescent="0.25">
      <c r="A511" s="18">
        <v>6069</v>
      </c>
      <c r="B511" s="22" t="s">
        <v>502</v>
      </c>
      <c r="C511" s="20">
        <v>3046</v>
      </c>
      <c r="D511" s="99">
        <f t="shared" si="55"/>
        <v>3162.3599999999997</v>
      </c>
      <c r="E511" s="1">
        <f t="shared" si="53"/>
        <v>3170</v>
      </c>
      <c r="F511" s="1"/>
      <c r="G511" s="99">
        <f t="shared" si="56"/>
        <v>3048.48</v>
      </c>
      <c r="H511" s="1">
        <f t="shared" si="54"/>
        <v>3050</v>
      </c>
      <c r="K511" s="1">
        <f t="shared" si="57"/>
        <v>3045.56</v>
      </c>
      <c r="L511" s="1">
        <f t="shared" si="59"/>
        <v>3046</v>
      </c>
      <c r="M511" s="1" t="b">
        <f t="shared" si="58"/>
        <v>1</v>
      </c>
      <c r="N511" s="1"/>
      <c r="O511" s="66">
        <v>6069</v>
      </c>
      <c r="P511" s="68" t="s">
        <v>502</v>
      </c>
      <c r="Q511" s="65">
        <v>2920</v>
      </c>
    </row>
    <row r="512" spans="1:17" ht="15.75" customHeight="1" x14ac:dyDescent="0.25">
      <c r="A512" s="34">
        <v>6299</v>
      </c>
      <c r="B512" s="35" t="s">
        <v>503</v>
      </c>
      <c r="C512" s="20">
        <v>3024</v>
      </c>
      <c r="D512" s="99">
        <f t="shared" si="55"/>
        <v>3139.6169999999997</v>
      </c>
      <c r="E512" s="1">
        <f t="shared" si="53"/>
        <v>3140</v>
      </c>
      <c r="F512" s="1"/>
      <c r="G512" s="99">
        <f t="shared" si="56"/>
        <v>3026.556</v>
      </c>
      <c r="H512" s="1">
        <f t="shared" si="54"/>
        <v>3030</v>
      </c>
      <c r="K512" s="1">
        <f t="shared" si="57"/>
        <v>3023.6570000000002</v>
      </c>
      <c r="L512" s="1">
        <f t="shared" si="59"/>
        <v>3024</v>
      </c>
      <c r="M512" s="1" t="b">
        <f t="shared" si="58"/>
        <v>1</v>
      </c>
      <c r="N512" s="1"/>
      <c r="O512" s="80">
        <v>6299</v>
      </c>
      <c r="P512" s="81" t="s">
        <v>503</v>
      </c>
      <c r="Q512" s="65">
        <v>2899</v>
      </c>
    </row>
    <row r="513" spans="1:17" x14ac:dyDescent="0.25">
      <c r="A513" s="33" t="s">
        <v>504</v>
      </c>
      <c r="B513" s="33"/>
      <c r="C513" s="21"/>
      <c r="D513" s="99">
        <f t="shared" si="55"/>
        <v>0</v>
      </c>
      <c r="E513" s="1">
        <f t="shared" si="53"/>
        <v>0</v>
      </c>
      <c r="F513" s="1"/>
      <c r="G513" s="99">
        <f t="shared" si="56"/>
        <v>0</v>
      </c>
      <c r="H513" s="1">
        <f t="shared" si="54"/>
        <v>0</v>
      </c>
      <c r="N513" s="1"/>
      <c r="O513" s="227" t="s">
        <v>504</v>
      </c>
      <c r="P513" s="227"/>
      <c r="Q513" s="65"/>
    </row>
    <row r="514" spans="1:17" ht="15.75" customHeight="1" x14ac:dyDescent="0.25">
      <c r="A514" s="18">
        <v>6110</v>
      </c>
      <c r="B514" s="22" t="s">
        <v>505</v>
      </c>
      <c r="C514" s="20">
        <v>1252</v>
      </c>
      <c r="D514" s="99">
        <f t="shared" si="55"/>
        <v>1299.5999999999999</v>
      </c>
      <c r="E514" s="1">
        <f t="shared" si="53"/>
        <v>1300</v>
      </c>
      <c r="F514" s="1"/>
      <c r="G514" s="99">
        <f t="shared" si="56"/>
        <v>1252.8</v>
      </c>
      <c r="H514" s="1">
        <f t="shared" si="54"/>
        <v>1260</v>
      </c>
      <c r="K514" s="1">
        <f t="shared" si="57"/>
        <v>1251.5999999999999</v>
      </c>
      <c r="L514" s="1">
        <f t="shared" si="59"/>
        <v>1252</v>
      </c>
      <c r="M514" s="1" t="b">
        <f t="shared" si="58"/>
        <v>1</v>
      </c>
      <c r="N514" s="1"/>
      <c r="O514" s="66">
        <v>6110</v>
      </c>
      <c r="P514" s="68" t="s">
        <v>505</v>
      </c>
      <c r="Q514" s="65">
        <v>1200</v>
      </c>
    </row>
    <row r="515" spans="1:17" ht="15.75" customHeight="1" x14ac:dyDescent="0.25">
      <c r="A515" s="18">
        <v>6111</v>
      </c>
      <c r="B515" s="22" t="s">
        <v>506</v>
      </c>
      <c r="C515" s="20">
        <v>1252</v>
      </c>
      <c r="D515" s="99">
        <f t="shared" si="55"/>
        <v>1299.5999999999999</v>
      </c>
      <c r="E515" s="1">
        <f t="shared" si="53"/>
        <v>1300</v>
      </c>
      <c r="F515" s="1"/>
      <c r="G515" s="99">
        <f t="shared" si="56"/>
        <v>1252.8</v>
      </c>
      <c r="H515" s="1">
        <f t="shared" si="54"/>
        <v>1260</v>
      </c>
      <c r="K515" s="1">
        <f t="shared" si="57"/>
        <v>1251.5999999999999</v>
      </c>
      <c r="L515" s="1">
        <f t="shared" si="59"/>
        <v>1252</v>
      </c>
      <c r="M515" s="1" t="b">
        <f t="shared" si="58"/>
        <v>1</v>
      </c>
      <c r="N515" s="1"/>
      <c r="O515" s="66">
        <v>6111</v>
      </c>
      <c r="P515" s="68" t="s">
        <v>506</v>
      </c>
      <c r="Q515" s="65">
        <v>1200</v>
      </c>
    </row>
    <row r="516" spans="1:17" ht="15.75" customHeight="1" x14ac:dyDescent="0.25">
      <c r="A516" s="18">
        <v>6112</v>
      </c>
      <c r="B516" s="22" t="s">
        <v>507</v>
      </c>
      <c r="C516" s="21">
        <v>678</v>
      </c>
      <c r="D516" s="99">
        <f t="shared" si="55"/>
        <v>703.94999999999993</v>
      </c>
      <c r="E516" s="1">
        <f t="shared" si="53"/>
        <v>710</v>
      </c>
      <c r="F516" s="1"/>
      <c r="G516" s="99">
        <f t="shared" si="56"/>
        <v>678.6</v>
      </c>
      <c r="H516" s="1">
        <f t="shared" si="54"/>
        <v>680</v>
      </c>
      <c r="K516" s="1">
        <f t="shared" si="57"/>
        <v>677.95</v>
      </c>
      <c r="L516" s="1">
        <f t="shared" si="59"/>
        <v>678</v>
      </c>
      <c r="M516" s="1" t="b">
        <f t="shared" si="58"/>
        <v>1</v>
      </c>
      <c r="N516" s="1"/>
      <c r="O516" s="66">
        <v>6112</v>
      </c>
      <c r="P516" s="68" t="s">
        <v>507</v>
      </c>
      <c r="Q516" s="65">
        <v>650</v>
      </c>
    </row>
    <row r="517" spans="1:17" ht="15.75" customHeight="1" x14ac:dyDescent="0.25">
      <c r="A517" s="18">
        <v>6113</v>
      </c>
      <c r="B517" s="22" t="s">
        <v>508</v>
      </c>
      <c r="C517" s="20">
        <v>1252</v>
      </c>
      <c r="D517" s="99">
        <f t="shared" si="55"/>
        <v>1299.5999999999999</v>
      </c>
      <c r="E517" s="1">
        <f t="shared" si="53"/>
        <v>1300</v>
      </c>
      <c r="F517" s="1"/>
      <c r="G517" s="99">
        <f t="shared" si="56"/>
        <v>1252.8</v>
      </c>
      <c r="H517" s="1">
        <f t="shared" si="54"/>
        <v>1260</v>
      </c>
      <c r="K517" s="1">
        <f t="shared" si="57"/>
        <v>1251.5999999999999</v>
      </c>
      <c r="L517" s="1">
        <f t="shared" si="59"/>
        <v>1252</v>
      </c>
      <c r="M517" s="1" t="b">
        <f t="shared" si="58"/>
        <v>1</v>
      </c>
      <c r="N517" s="1"/>
      <c r="O517" s="66">
        <v>6113</v>
      </c>
      <c r="P517" s="68" t="s">
        <v>508</v>
      </c>
      <c r="Q517" s="65">
        <v>1200</v>
      </c>
    </row>
    <row r="518" spans="1:17" ht="15.75" customHeight="1" x14ac:dyDescent="0.25">
      <c r="A518" s="18">
        <v>6114</v>
      </c>
      <c r="B518" s="22" t="s">
        <v>509</v>
      </c>
      <c r="C518" s="20">
        <v>1252</v>
      </c>
      <c r="D518" s="99">
        <f t="shared" si="55"/>
        <v>1299.5999999999999</v>
      </c>
      <c r="E518" s="1">
        <f t="shared" si="53"/>
        <v>1300</v>
      </c>
      <c r="F518" s="1"/>
      <c r="G518" s="99">
        <f t="shared" si="56"/>
        <v>1252.8</v>
      </c>
      <c r="H518" s="1">
        <f t="shared" si="54"/>
        <v>1260</v>
      </c>
      <c r="K518" s="1">
        <f t="shared" si="57"/>
        <v>1251.5999999999999</v>
      </c>
      <c r="L518" s="1">
        <f t="shared" si="59"/>
        <v>1252</v>
      </c>
      <c r="M518" s="1" t="b">
        <f t="shared" si="58"/>
        <v>1</v>
      </c>
      <c r="N518" s="1"/>
      <c r="O518" s="66">
        <v>6114</v>
      </c>
      <c r="P518" s="68" t="s">
        <v>509</v>
      </c>
      <c r="Q518" s="65">
        <v>1200</v>
      </c>
    </row>
    <row r="519" spans="1:17" ht="15.75" customHeight="1" x14ac:dyDescent="0.25">
      <c r="A519" s="18">
        <v>6117</v>
      </c>
      <c r="B519" s="22" t="s">
        <v>510</v>
      </c>
      <c r="C519" s="20">
        <v>1252</v>
      </c>
      <c r="D519" s="99">
        <f t="shared" si="55"/>
        <v>1299.5999999999999</v>
      </c>
      <c r="E519" s="1">
        <f t="shared" si="53"/>
        <v>1300</v>
      </c>
      <c r="F519" s="1"/>
      <c r="G519" s="99">
        <f t="shared" si="56"/>
        <v>1252.8</v>
      </c>
      <c r="H519" s="1">
        <f t="shared" si="54"/>
        <v>1260</v>
      </c>
      <c r="K519" s="1">
        <f t="shared" si="57"/>
        <v>1251.5999999999999</v>
      </c>
      <c r="L519" s="1">
        <f t="shared" si="59"/>
        <v>1252</v>
      </c>
      <c r="M519" s="1" t="b">
        <f t="shared" si="58"/>
        <v>1</v>
      </c>
      <c r="N519" s="1"/>
      <c r="O519" s="66">
        <v>6117</v>
      </c>
      <c r="P519" s="68" t="s">
        <v>510</v>
      </c>
      <c r="Q519" s="65">
        <v>1200</v>
      </c>
    </row>
    <row r="520" spans="1:17" ht="15.75" customHeight="1" x14ac:dyDescent="0.25">
      <c r="A520" s="18">
        <v>6118</v>
      </c>
      <c r="B520" s="22" t="s">
        <v>511</v>
      </c>
      <c r="C520" s="20">
        <v>1252</v>
      </c>
      <c r="D520" s="99">
        <f t="shared" si="55"/>
        <v>1299.5999999999999</v>
      </c>
      <c r="E520" s="1">
        <f t="shared" si="53"/>
        <v>1300</v>
      </c>
      <c r="F520" s="1"/>
      <c r="G520" s="99">
        <f t="shared" si="56"/>
        <v>1252.8</v>
      </c>
      <c r="H520" s="1">
        <f t="shared" si="54"/>
        <v>1260</v>
      </c>
      <c r="K520" s="1">
        <f t="shared" si="57"/>
        <v>1251.5999999999999</v>
      </c>
      <c r="L520" s="1">
        <f t="shared" si="59"/>
        <v>1252</v>
      </c>
      <c r="M520" s="1" t="b">
        <f t="shared" si="58"/>
        <v>1</v>
      </c>
      <c r="N520" s="1"/>
      <c r="O520" s="66">
        <v>6118</v>
      </c>
      <c r="P520" s="68" t="s">
        <v>511</v>
      </c>
      <c r="Q520" s="65">
        <v>1200</v>
      </c>
    </row>
    <row r="521" spans="1:17" ht="15.75" customHeight="1" x14ac:dyDescent="0.25">
      <c r="A521" s="18">
        <v>6119</v>
      </c>
      <c r="B521" s="22" t="s">
        <v>512</v>
      </c>
      <c r="C521" s="20">
        <v>1252</v>
      </c>
      <c r="D521" s="99">
        <f t="shared" si="55"/>
        <v>1299.5999999999999</v>
      </c>
      <c r="E521" s="1">
        <f t="shared" si="53"/>
        <v>1300</v>
      </c>
      <c r="F521" s="1"/>
      <c r="G521" s="99">
        <f t="shared" si="56"/>
        <v>1252.8</v>
      </c>
      <c r="H521" s="1">
        <f t="shared" si="54"/>
        <v>1260</v>
      </c>
      <c r="K521" s="1">
        <f t="shared" si="57"/>
        <v>1251.5999999999999</v>
      </c>
      <c r="L521" s="1">
        <f t="shared" si="59"/>
        <v>1252</v>
      </c>
      <c r="M521" s="1" t="b">
        <f t="shared" si="58"/>
        <v>1</v>
      </c>
      <c r="N521" s="1"/>
      <c r="O521" s="66">
        <v>6119</v>
      </c>
      <c r="P521" s="68" t="s">
        <v>512</v>
      </c>
      <c r="Q521" s="65">
        <v>1200</v>
      </c>
    </row>
    <row r="522" spans="1:17" ht="15.75" customHeight="1" x14ac:dyDescent="0.25">
      <c r="A522" s="18">
        <v>6120</v>
      </c>
      <c r="B522" s="22" t="s">
        <v>513</v>
      </c>
      <c r="C522" s="20">
        <v>1252</v>
      </c>
      <c r="D522" s="99">
        <f t="shared" si="55"/>
        <v>1299.5999999999999</v>
      </c>
      <c r="E522" s="1">
        <f t="shared" si="53"/>
        <v>1300</v>
      </c>
      <c r="F522" s="1"/>
      <c r="G522" s="99">
        <f t="shared" si="56"/>
        <v>1252.8</v>
      </c>
      <c r="H522" s="1">
        <f t="shared" si="54"/>
        <v>1260</v>
      </c>
      <c r="K522" s="1">
        <f t="shared" si="57"/>
        <v>1251.5999999999999</v>
      </c>
      <c r="L522" s="1">
        <f t="shared" si="59"/>
        <v>1252</v>
      </c>
      <c r="M522" s="1" t="b">
        <f t="shared" si="58"/>
        <v>1</v>
      </c>
      <c r="N522" s="1"/>
      <c r="O522" s="66">
        <v>6120</v>
      </c>
      <c r="P522" s="68" t="s">
        <v>513</v>
      </c>
      <c r="Q522" s="65">
        <v>1200</v>
      </c>
    </row>
    <row r="523" spans="1:17" ht="15.75" customHeight="1" x14ac:dyDescent="0.25">
      <c r="A523" s="18">
        <v>6115</v>
      </c>
      <c r="B523" s="22" t="s">
        <v>514</v>
      </c>
      <c r="C523" s="21">
        <v>595</v>
      </c>
      <c r="D523" s="99">
        <f t="shared" si="55"/>
        <v>617.30999999999995</v>
      </c>
      <c r="E523" s="1">
        <f t="shared" si="53"/>
        <v>620</v>
      </c>
      <c r="F523" s="1"/>
      <c r="G523" s="99">
        <f t="shared" si="56"/>
        <v>595.08000000000004</v>
      </c>
      <c r="H523" s="1">
        <f t="shared" si="54"/>
        <v>600</v>
      </c>
      <c r="K523" s="1">
        <f t="shared" si="57"/>
        <v>594.51</v>
      </c>
      <c r="L523" s="1">
        <f t="shared" si="59"/>
        <v>595</v>
      </c>
      <c r="M523" s="1" t="b">
        <f t="shared" si="58"/>
        <v>1</v>
      </c>
      <c r="N523" s="1"/>
      <c r="O523" s="66">
        <v>6115</v>
      </c>
      <c r="P523" s="68" t="s">
        <v>514</v>
      </c>
      <c r="Q523" s="65">
        <v>570</v>
      </c>
    </row>
    <row r="524" spans="1:17" ht="15.75" customHeight="1" x14ac:dyDescent="0.25">
      <c r="A524" s="34">
        <v>6300</v>
      </c>
      <c r="B524" s="35" t="s">
        <v>515</v>
      </c>
      <c r="C524" s="21">
        <v>939</v>
      </c>
      <c r="D524" s="99">
        <f t="shared" si="55"/>
        <v>974.69999999999993</v>
      </c>
      <c r="E524" s="1">
        <f t="shared" si="53"/>
        <v>980</v>
      </c>
      <c r="F524" s="1"/>
      <c r="G524" s="99">
        <f t="shared" si="56"/>
        <v>939.6</v>
      </c>
      <c r="H524" s="1">
        <f t="shared" si="54"/>
        <v>940</v>
      </c>
      <c r="K524" s="1">
        <f t="shared" si="57"/>
        <v>938.7</v>
      </c>
      <c r="L524" s="1">
        <f t="shared" si="59"/>
        <v>939</v>
      </c>
      <c r="M524" s="1" t="b">
        <f t="shared" si="58"/>
        <v>1</v>
      </c>
      <c r="N524" s="1"/>
      <c r="O524" s="80">
        <v>6300</v>
      </c>
      <c r="P524" s="81" t="s">
        <v>515</v>
      </c>
      <c r="Q524" s="65">
        <v>900</v>
      </c>
    </row>
    <row r="525" spans="1:17" ht="15.75" customHeight="1" x14ac:dyDescent="0.25">
      <c r="A525" s="34">
        <v>6301</v>
      </c>
      <c r="B525" s="35" t="s">
        <v>516</v>
      </c>
      <c r="C525" s="20">
        <v>1617</v>
      </c>
      <c r="D525" s="99">
        <f t="shared" si="55"/>
        <v>1678.6499999999999</v>
      </c>
      <c r="E525" s="1">
        <f t="shared" si="53"/>
        <v>1680</v>
      </c>
      <c r="F525" s="1"/>
      <c r="G525" s="99">
        <f t="shared" si="56"/>
        <v>1618.2</v>
      </c>
      <c r="H525" s="1">
        <f t="shared" si="54"/>
        <v>1620</v>
      </c>
      <c r="K525" s="1">
        <f t="shared" si="57"/>
        <v>1616.65</v>
      </c>
      <c r="L525" s="1">
        <f t="shared" si="59"/>
        <v>1617</v>
      </c>
      <c r="M525" s="1" t="b">
        <f t="shared" si="58"/>
        <v>1</v>
      </c>
      <c r="N525" s="1"/>
      <c r="O525" s="80">
        <v>6301</v>
      </c>
      <c r="P525" s="81" t="s">
        <v>516</v>
      </c>
      <c r="Q525" s="65">
        <v>1550</v>
      </c>
    </row>
    <row r="526" spans="1:17" ht="15.75" customHeight="1" x14ac:dyDescent="0.25">
      <c r="A526" s="34">
        <v>6302</v>
      </c>
      <c r="B526" s="35" t="s">
        <v>517</v>
      </c>
      <c r="C526" s="20">
        <v>1137</v>
      </c>
      <c r="D526" s="99">
        <f t="shared" si="55"/>
        <v>1180.47</v>
      </c>
      <c r="E526" s="1">
        <f t="shared" si="53"/>
        <v>1190</v>
      </c>
      <c r="F526" s="1"/>
      <c r="G526" s="99">
        <f t="shared" si="56"/>
        <v>1137.96</v>
      </c>
      <c r="H526" s="1">
        <f t="shared" si="54"/>
        <v>1140</v>
      </c>
      <c r="K526" s="1">
        <f t="shared" si="57"/>
        <v>1136.8699999999999</v>
      </c>
      <c r="L526" s="1">
        <f t="shared" si="59"/>
        <v>1137</v>
      </c>
      <c r="M526" s="1" t="b">
        <f t="shared" si="58"/>
        <v>1</v>
      </c>
      <c r="N526" s="1"/>
      <c r="O526" s="80">
        <v>6302</v>
      </c>
      <c r="P526" s="81" t="s">
        <v>517</v>
      </c>
      <c r="Q526" s="65">
        <v>1090</v>
      </c>
    </row>
    <row r="527" spans="1:17" ht="15.75" customHeight="1" x14ac:dyDescent="0.25">
      <c r="A527" s="34">
        <v>6303</v>
      </c>
      <c r="B527" s="35" t="s">
        <v>518</v>
      </c>
      <c r="C527" s="20">
        <v>1554</v>
      </c>
      <c r="D527" s="99">
        <f t="shared" si="55"/>
        <v>1613.6699999999998</v>
      </c>
      <c r="E527" s="1">
        <f t="shared" ref="E527:E590" si="60">ROUNDUP(D527,-1)</f>
        <v>1620</v>
      </c>
      <c r="F527" s="1"/>
      <c r="G527" s="99">
        <f t="shared" si="56"/>
        <v>1555.56</v>
      </c>
      <c r="H527" s="1">
        <f t="shared" ref="H527:H590" si="61">ROUNDUP(G527,-1)</f>
        <v>1560</v>
      </c>
      <c r="K527" s="1">
        <f t="shared" si="57"/>
        <v>1554.07</v>
      </c>
      <c r="L527" s="1">
        <f t="shared" si="59"/>
        <v>1554</v>
      </c>
      <c r="M527" s="1" t="b">
        <f t="shared" si="58"/>
        <v>1</v>
      </c>
      <c r="N527" s="1"/>
      <c r="O527" s="80">
        <v>6303</v>
      </c>
      <c r="P527" s="81" t="s">
        <v>518</v>
      </c>
      <c r="Q527" s="65">
        <v>1490</v>
      </c>
    </row>
    <row r="528" spans="1:17" ht="15.75" customHeight="1" x14ac:dyDescent="0.25">
      <c r="A528" s="34">
        <v>6304</v>
      </c>
      <c r="B528" s="35" t="s">
        <v>519</v>
      </c>
      <c r="C528" s="20">
        <v>1325</v>
      </c>
      <c r="D528" s="99">
        <f t="shared" ref="D528:D591" si="62">Q528*1.083</f>
        <v>1375.4099999999999</v>
      </c>
      <c r="E528" s="1">
        <f t="shared" si="60"/>
        <v>1380</v>
      </c>
      <c r="F528" s="1"/>
      <c r="G528" s="99">
        <f t="shared" ref="G528:G591" si="63">Q528*1.044</f>
        <v>1325.88</v>
      </c>
      <c r="H528" s="1">
        <f t="shared" si="61"/>
        <v>1330</v>
      </c>
      <c r="K528" s="1">
        <f t="shared" ref="K528:K590" si="64">Q528*4.3/100+Q528</f>
        <v>1324.61</v>
      </c>
      <c r="L528" s="1">
        <f t="shared" si="59"/>
        <v>1325</v>
      </c>
      <c r="M528" s="1" t="b">
        <f t="shared" ref="M528:M590" si="65">L528=C528</f>
        <v>1</v>
      </c>
      <c r="N528" s="1"/>
      <c r="O528" s="80">
        <v>6304</v>
      </c>
      <c r="P528" s="81" t="s">
        <v>519</v>
      </c>
      <c r="Q528" s="65">
        <v>1270</v>
      </c>
    </row>
    <row r="529" spans="1:17" ht="15.75" customHeight="1" x14ac:dyDescent="0.25">
      <c r="A529" s="34">
        <v>6305</v>
      </c>
      <c r="B529" s="35" t="s">
        <v>520</v>
      </c>
      <c r="C529" s="20">
        <v>1137</v>
      </c>
      <c r="D529" s="99">
        <f t="shared" si="62"/>
        <v>1180.47</v>
      </c>
      <c r="E529" s="1">
        <f t="shared" si="60"/>
        <v>1190</v>
      </c>
      <c r="F529" s="1"/>
      <c r="G529" s="99">
        <f t="shared" si="63"/>
        <v>1137.96</v>
      </c>
      <c r="H529" s="1">
        <f t="shared" si="61"/>
        <v>1140</v>
      </c>
      <c r="K529" s="1">
        <f t="shared" si="64"/>
        <v>1136.8699999999999</v>
      </c>
      <c r="L529" s="1">
        <f t="shared" si="59"/>
        <v>1137</v>
      </c>
      <c r="M529" s="1" t="b">
        <f t="shared" si="65"/>
        <v>1</v>
      </c>
      <c r="N529" s="1"/>
      <c r="O529" s="80">
        <v>6305</v>
      </c>
      <c r="P529" s="81" t="s">
        <v>520</v>
      </c>
      <c r="Q529" s="65">
        <v>1090</v>
      </c>
    </row>
    <row r="530" spans="1:17" ht="15.75" customHeight="1" x14ac:dyDescent="0.25">
      <c r="A530" s="34">
        <v>6306</v>
      </c>
      <c r="B530" s="35" t="s">
        <v>521</v>
      </c>
      <c r="C530" s="20">
        <v>1773</v>
      </c>
      <c r="D530" s="99">
        <f t="shared" si="62"/>
        <v>1841.1</v>
      </c>
      <c r="E530" s="1">
        <f t="shared" si="60"/>
        <v>1850</v>
      </c>
      <c r="F530" s="1"/>
      <c r="G530" s="99">
        <f t="shared" si="63"/>
        <v>1774.8</v>
      </c>
      <c r="H530" s="1">
        <f t="shared" si="61"/>
        <v>1780</v>
      </c>
      <c r="K530" s="1">
        <f t="shared" si="64"/>
        <v>1773.1</v>
      </c>
      <c r="L530" s="1">
        <f t="shared" si="59"/>
        <v>1773</v>
      </c>
      <c r="M530" s="1" t="b">
        <f t="shared" si="65"/>
        <v>1</v>
      </c>
      <c r="N530" s="1"/>
      <c r="O530" s="80">
        <v>6306</v>
      </c>
      <c r="P530" s="81" t="s">
        <v>521</v>
      </c>
      <c r="Q530" s="65">
        <v>1700</v>
      </c>
    </row>
    <row r="531" spans="1:17" x14ac:dyDescent="0.25">
      <c r="A531" s="33" t="s">
        <v>522</v>
      </c>
      <c r="B531" s="33"/>
      <c r="C531" s="21"/>
      <c r="D531" s="99">
        <f t="shared" si="62"/>
        <v>0</v>
      </c>
      <c r="E531" s="1">
        <f t="shared" si="60"/>
        <v>0</v>
      </c>
      <c r="F531" s="1"/>
      <c r="G531" s="99">
        <f t="shared" si="63"/>
        <v>0</v>
      </c>
      <c r="H531" s="1">
        <f t="shared" si="61"/>
        <v>0</v>
      </c>
      <c r="N531" s="1"/>
      <c r="O531" s="227" t="s">
        <v>522</v>
      </c>
      <c r="P531" s="227"/>
      <c r="Q531" s="65"/>
    </row>
    <row r="532" spans="1:17" ht="15.75" customHeight="1" x14ac:dyDescent="0.25">
      <c r="A532" s="33" t="s">
        <v>523</v>
      </c>
      <c r="B532" s="33"/>
      <c r="C532" s="21"/>
      <c r="D532" s="99">
        <f t="shared" si="62"/>
        <v>0</v>
      </c>
      <c r="E532" s="1">
        <f t="shared" si="60"/>
        <v>0</v>
      </c>
      <c r="F532" s="1"/>
      <c r="G532" s="99">
        <f t="shared" si="63"/>
        <v>0</v>
      </c>
      <c r="H532" s="1">
        <f t="shared" si="61"/>
        <v>0</v>
      </c>
      <c r="N532" s="1"/>
      <c r="O532" s="227" t="s">
        <v>523</v>
      </c>
      <c r="P532" s="227"/>
      <c r="Q532" s="65"/>
    </row>
    <row r="533" spans="1:17" ht="15.75" customHeight="1" x14ac:dyDescent="0.25">
      <c r="A533" s="18">
        <v>6223</v>
      </c>
      <c r="B533" s="22" t="s">
        <v>524</v>
      </c>
      <c r="C533" s="21">
        <v>480</v>
      </c>
      <c r="D533" s="99">
        <f t="shared" si="62"/>
        <v>498.18</v>
      </c>
      <c r="E533" s="1">
        <f t="shared" si="60"/>
        <v>500</v>
      </c>
      <c r="F533" s="1"/>
      <c r="G533" s="99">
        <f t="shared" si="63"/>
        <v>480.24</v>
      </c>
      <c r="H533" s="1">
        <f t="shared" si="61"/>
        <v>490</v>
      </c>
      <c r="K533" s="1">
        <f t="shared" si="64"/>
        <v>479.78</v>
      </c>
      <c r="L533" s="1">
        <f t="shared" si="59"/>
        <v>480</v>
      </c>
      <c r="M533" s="1" t="b">
        <f t="shared" si="65"/>
        <v>1</v>
      </c>
      <c r="N533" s="1"/>
      <c r="O533" s="66">
        <v>6223</v>
      </c>
      <c r="P533" s="68" t="s">
        <v>524</v>
      </c>
      <c r="Q533" s="65">
        <v>460</v>
      </c>
    </row>
    <row r="534" spans="1:17" ht="15.75" customHeight="1" x14ac:dyDescent="0.25">
      <c r="A534" s="18">
        <v>6224</v>
      </c>
      <c r="B534" s="22" t="s">
        <v>525</v>
      </c>
      <c r="C534" s="21">
        <v>782</v>
      </c>
      <c r="D534" s="99">
        <f t="shared" si="62"/>
        <v>812.25</v>
      </c>
      <c r="E534" s="1">
        <f t="shared" si="60"/>
        <v>820</v>
      </c>
      <c r="F534" s="1"/>
      <c r="G534" s="99">
        <f t="shared" si="63"/>
        <v>783</v>
      </c>
      <c r="H534" s="1">
        <f t="shared" si="61"/>
        <v>790</v>
      </c>
      <c r="K534" s="1">
        <f t="shared" si="64"/>
        <v>782.25</v>
      </c>
      <c r="L534" s="1">
        <f t="shared" si="59"/>
        <v>782</v>
      </c>
      <c r="M534" s="1" t="b">
        <f t="shared" si="65"/>
        <v>1</v>
      </c>
      <c r="N534" s="1"/>
      <c r="O534" s="66">
        <v>6224</v>
      </c>
      <c r="P534" s="68" t="s">
        <v>525</v>
      </c>
      <c r="Q534" s="65">
        <v>750</v>
      </c>
    </row>
    <row r="535" spans="1:17" ht="15.75" customHeight="1" x14ac:dyDescent="0.25">
      <c r="A535" s="18">
        <v>6225</v>
      </c>
      <c r="B535" s="22" t="s">
        <v>526</v>
      </c>
      <c r="C535" s="21">
        <v>469</v>
      </c>
      <c r="D535" s="99">
        <f t="shared" si="62"/>
        <v>487.34999999999997</v>
      </c>
      <c r="E535" s="1">
        <f t="shared" si="60"/>
        <v>490</v>
      </c>
      <c r="F535" s="1"/>
      <c r="G535" s="99">
        <f t="shared" si="63"/>
        <v>469.8</v>
      </c>
      <c r="H535" s="1">
        <f t="shared" si="61"/>
        <v>470</v>
      </c>
      <c r="K535" s="1">
        <f t="shared" si="64"/>
        <v>469.35</v>
      </c>
      <c r="L535" s="1">
        <f t="shared" si="59"/>
        <v>469</v>
      </c>
      <c r="M535" s="1" t="b">
        <f t="shared" si="65"/>
        <v>1</v>
      </c>
      <c r="N535" s="1"/>
      <c r="O535" s="66">
        <v>6225</v>
      </c>
      <c r="P535" s="68" t="s">
        <v>526</v>
      </c>
      <c r="Q535" s="65">
        <v>450</v>
      </c>
    </row>
    <row r="536" spans="1:17" ht="15.75" customHeight="1" x14ac:dyDescent="0.25">
      <c r="A536" s="18">
        <v>6226</v>
      </c>
      <c r="B536" s="22" t="s">
        <v>527</v>
      </c>
      <c r="C536" s="21">
        <v>782</v>
      </c>
      <c r="D536" s="99">
        <f t="shared" si="62"/>
        <v>812.25</v>
      </c>
      <c r="E536" s="1">
        <f t="shared" si="60"/>
        <v>820</v>
      </c>
      <c r="F536" s="1"/>
      <c r="G536" s="99">
        <f t="shared" si="63"/>
        <v>783</v>
      </c>
      <c r="H536" s="1">
        <f t="shared" si="61"/>
        <v>790</v>
      </c>
      <c r="K536" s="1">
        <f t="shared" si="64"/>
        <v>782.25</v>
      </c>
      <c r="L536" s="1">
        <f t="shared" si="59"/>
        <v>782</v>
      </c>
      <c r="M536" s="1" t="b">
        <f t="shared" si="65"/>
        <v>1</v>
      </c>
      <c r="N536" s="1"/>
      <c r="O536" s="66">
        <v>6226</v>
      </c>
      <c r="P536" s="68" t="s">
        <v>527</v>
      </c>
      <c r="Q536" s="65">
        <v>750</v>
      </c>
    </row>
    <row r="537" spans="1:17" ht="15.75" customHeight="1" x14ac:dyDescent="0.25">
      <c r="A537" s="18">
        <v>6227</v>
      </c>
      <c r="B537" s="22" t="s">
        <v>528</v>
      </c>
      <c r="C537" s="21">
        <v>438</v>
      </c>
      <c r="D537" s="99">
        <f t="shared" si="62"/>
        <v>454.85999999999996</v>
      </c>
      <c r="E537" s="1">
        <f t="shared" si="60"/>
        <v>460</v>
      </c>
      <c r="F537" s="1"/>
      <c r="G537" s="99">
        <f t="shared" si="63"/>
        <v>438.48</v>
      </c>
      <c r="H537" s="1">
        <f t="shared" si="61"/>
        <v>440</v>
      </c>
      <c r="K537" s="1">
        <f t="shared" si="64"/>
        <v>438.06</v>
      </c>
      <c r="L537" s="1">
        <f t="shared" ref="L537:L599" si="66">ROUNDUP(C537,-0.1)</f>
        <v>438</v>
      </c>
      <c r="M537" s="1" t="b">
        <f t="shared" si="65"/>
        <v>1</v>
      </c>
      <c r="N537" s="1"/>
      <c r="O537" s="66">
        <v>6227</v>
      </c>
      <c r="P537" s="68" t="s">
        <v>528</v>
      </c>
      <c r="Q537" s="65">
        <v>420</v>
      </c>
    </row>
    <row r="538" spans="1:17" ht="15.75" customHeight="1" x14ac:dyDescent="0.25">
      <c r="A538" s="34">
        <v>6307</v>
      </c>
      <c r="B538" s="35" t="s">
        <v>529</v>
      </c>
      <c r="C538" s="21">
        <v>730</v>
      </c>
      <c r="D538" s="99">
        <f t="shared" si="62"/>
        <v>758.1</v>
      </c>
      <c r="E538" s="1">
        <f t="shared" si="60"/>
        <v>760</v>
      </c>
      <c r="F538" s="1"/>
      <c r="G538" s="99">
        <f t="shared" si="63"/>
        <v>730.80000000000007</v>
      </c>
      <c r="H538" s="1">
        <f t="shared" si="61"/>
        <v>740</v>
      </c>
      <c r="K538" s="1">
        <f t="shared" si="64"/>
        <v>730.1</v>
      </c>
      <c r="L538" s="1">
        <f t="shared" si="66"/>
        <v>730</v>
      </c>
      <c r="M538" s="1" t="b">
        <f t="shared" si="65"/>
        <v>1</v>
      </c>
      <c r="N538" s="1"/>
      <c r="O538" s="80">
        <v>6307</v>
      </c>
      <c r="P538" s="81" t="s">
        <v>529</v>
      </c>
      <c r="Q538" s="65">
        <v>700</v>
      </c>
    </row>
    <row r="539" spans="1:17" ht="15.75" customHeight="1" x14ac:dyDescent="0.25">
      <c r="A539" s="34">
        <v>6308</v>
      </c>
      <c r="B539" s="35" t="s">
        <v>530</v>
      </c>
      <c r="C539" s="20">
        <v>1559</v>
      </c>
      <c r="D539" s="99">
        <f t="shared" si="62"/>
        <v>1619.085</v>
      </c>
      <c r="E539" s="1">
        <f t="shared" si="60"/>
        <v>1620</v>
      </c>
      <c r="F539" s="1"/>
      <c r="G539" s="99">
        <f t="shared" si="63"/>
        <v>1560.78</v>
      </c>
      <c r="H539" s="1">
        <f t="shared" si="61"/>
        <v>1570</v>
      </c>
      <c r="K539" s="1">
        <f t="shared" si="64"/>
        <v>1559.2850000000001</v>
      </c>
      <c r="L539" s="1">
        <f t="shared" si="66"/>
        <v>1559</v>
      </c>
      <c r="M539" s="1" t="b">
        <f t="shared" si="65"/>
        <v>1</v>
      </c>
      <c r="N539" s="1"/>
      <c r="O539" s="80">
        <v>6308</v>
      </c>
      <c r="P539" s="81" t="s">
        <v>530</v>
      </c>
      <c r="Q539" s="65">
        <v>1495</v>
      </c>
    </row>
    <row r="540" spans="1:17" ht="15.75" customHeight="1" x14ac:dyDescent="0.25">
      <c r="A540" s="18">
        <v>6228</v>
      </c>
      <c r="B540" s="22" t="s">
        <v>531</v>
      </c>
      <c r="C540" s="21">
        <v>782</v>
      </c>
      <c r="D540" s="99">
        <f t="shared" si="62"/>
        <v>812.25</v>
      </c>
      <c r="E540" s="1">
        <f t="shared" si="60"/>
        <v>820</v>
      </c>
      <c r="F540" s="1"/>
      <c r="G540" s="99">
        <f t="shared" si="63"/>
        <v>783</v>
      </c>
      <c r="H540" s="1">
        <f t="shared" si="61"/>
        <v>790</v>
      </c>
      <c r="K540" s="1">
        <f t="shared" si="64"/>
        <v>782.25</v>
      </c>
      <c r="L540" s="1">
        <f t="shared" si="66"/>
        <v>782</v>
      </c>
      <c r="M540" s="1" t="b">
        <f t="shared" si="65"/>
        <v>1</v>
      </c>
      <c r="N540" s="1"/>
      <c r="O540" s="66">
        <v>6228</v>
      </c>
      <c r="P540" s="68" t="s">
        <v>531</v>
      </c>
      <c r="Q540" s="65">
        <v>750</v>
      </c>
    </row>
    <row r="541" spans="1:17" ht="15.75" customHeight="1" x14ac:dyDescent="0.25">
      <c r="A541" s="18">
        <v>6229</v>
      </c>
      <c r="B541" s="22" t="s">
        <v>532</v>
      </c>
      <c r="C541" s="21">
        <v>438</v>
      </c>
      <c r="D541" s="99">
        <f t="shared" si="62"/>
        <v>454.85999999999996</v>
      </c>
      <c r="E541" s="1">
        <f t="shared" si="60"/>
        <v>460</v>
      </c>
      <c r="F541" s="1"/>
      <c r="G541" s="99">
        <f t="shared" si="63"/>
        <v>438.48</v>
      </c>
      <c r="H541" s="1">
        <f t="shared" si="61"/>
        <v>440</v>
      </c>
      <c r="K541" s="1">
        <f t="shared" si="64"/>
        <v>438.06</v>
      </c>
      <c r="L541" s="1">
        <f t="shared" si="66"/>
        <v>438</v>
      </c>
      <c r="M541" s="1" t="b">
        <f t="shared" si="65"/>
        <v>1</v>
      </c>
      <c r="N541" s="1"/>
      <c r="O541" s="66">
        <v>6229</v>
      </c>
      <c r="P541" s="68" t="s">
        <v>532</v>
      </c>
      <c r="Q541" s="65">
        <v>420</v>
      </c>
    </row>
    <row r="542" spans="1:17" ht="15.75" customHeight="1" x14ac:dyDescent="0.25">
      <c r="A542" s="18">
        <v>6230</v>
      </c>
      <c r="B542" s="22" t="s">
        <v>533</v>
      </c>
      <c r="C542" s="21">
        <v>480</v>
      </c>
      <c r="D542" s="99">
        <f t="shared" si="62"/>
        <v>498.18</v>
      </c>
      <c r="E542" s="1">
        <f t="shared" si="60"/>
        <v>500</v>
      </c>
      <c r="F542" s="1"/>
      <c r="G542" s="99">
        <f t="shared" si="63"/>
        <v>480.24</v>
      </c>
      <c r="H542" s="1">
        <f t="shared" si="61"/>
        <v>490</v>
      </c>
      <c r="K542" s="1">
        <f t="shared" si="64"/>
        <v>479.78</v>
      </c>
      <c r="L542" s="1">
        <f t="shared" si="66"/>
        <v>480</v>
      </c>
      <c r="M542" s="1" t="b">
        <f t="shared" si="65"/>
        <v>1</v>
      </c>
      <c r="N542" s="1"/>
      <c r="O542" s="66">
        <v>6230</v>
      </c>
      <c r="P542" s="68" t="s">
        <v>533</v>
      </c>
      <c r="Q542" s="65">
        <v>460</v>
      </c>
    </row>
    <row r="543" spans="1:17" ht="15.75" customHeight="1" x14ac:dyDescent="0.25">
      <c r="A543" s="18">
        <v>6231</v>
      </c>
      <c r="B543" s="22" t="s">
        <v>534</v>
      </c>
      <c r="C543" s="21">
        <v>480</v>
      </c>
      <c r="D543" s="99">
        <f t="shared" si="62"/>
        <v>498.18</v>
      </c>
      <c r="E543" s="1">
        <f t="shared" si="60"/>
        <v>500</v>
      </c>
      <c r="F543" s="1"/>
      <c r="G543" s="99">
        <f t="shared" si="63"/>
        <v>480.24</v>
      </c>
      <c r="H543" s="1">
        <f t="shared" si="61"/>
        <v>490</v>
      </c>
      <c r="K543" s="1">
        <f t="shared" si="64"/>
        <v>479.78</v>
      </c>
      <c r="L543" s="1">
        <f t="shared" si="66"/>
        <v>480</v>
      </c>
      <c r="M543" s="1" t="b">
        <f t="shared" si="65"/>
        <v>1</v>
      </c>
      <c r="N543" s="1"/>
      <c r="O543" s="66">
        <v>6231</v>
      </c>
      <c r="P543" s="68" t="s">
        <v>534</v>
      </c>
      <c r="Q543" s="65">
        <v>460</v>
      </c>
    </row>
    <row r="544" spans="1:17" ht="15.75" customHeight="1" x14ac:dyDescent="0.25">
      <c r="A544" s="18">
        <v>6232</v>
      </c>
      <c r="B544" s="22" t="s">
        <v>535</v>
      </c>
      <c r="C544" s="21">
        <v>480</v>
      </c>
      <c r="D544" s="99">
        <f t="shared" si="62"/>
        <v>498.18</v>
      </c>
      <c r="E544" s="1">
        <f t="shared" si="60"/>
        <v>500</v>
      </c>
      <c r="F544" s="1"/>
      <c r="G544" s="99">
        <f t="shared" si="63"/>
        <v>480.24</v>
      </c>
      <c r="H544" s="1">
        <f t="shared" si="61"/>
        <v>490</v>
      </c>
      <c r="K544" s="1">
        <f t="shared" si="64"/>
        <v>479.78</v>
      </c>
      <c r="L544" s="1">
        <f t="shared" si="66"/>
        <v>480</v>
      </c>
      <c r="M544" s="1" t="b">
        <f t="shared" si="65"/>
        <v>1</v>
      </c>
      <c r="N544" s="1"/>
      <c r="O544" s="66">
        <v>6232</v>
      </c>
      <c r="P544" s="68" t="s">
        <v>535</v>
      </c>
      <c r="Q544" s="65">
        <v>460</v>
      </c>
    </row>
    <row r="545" spans="1:17" ht="15.75" customHeight="1" x14ac:dyDescent="0.25">
      <c r="A545" s="18">
        <v>6233</v>
      </c>
      <c r="B545" s="22" t="s">
        <v>536</v>
      </c>
      <c r="C545" s="20">
        <v>1085</v>
      </c>
      <c r="D545" s="99">
        <f t="shared" si="62"/>
        <v>1126.32</v>
      </c>
      <c r="E545" s="1">
        <f t="shared" si="60"/>
        <v>1130</v>
      </c>
      <c r="F545" s="1"/>
      <c r="G545" s="99">
        <f t="shared" si="63"/>
        <v>1085.76</v>
      </c>
      <c r="H545" s="1">
        <f t="shared" si="61"/>
        <v>1090</v>
      </c>
      <c r="K545" s="1">
        <f t="shared" si="64"/>
        <v>1084.72</v>
      </c>
      <c r="L545" s="1">
        <f t="shared" si="66"/>
        <v>1085</v>
      </c>
      <c r="M545" s="1" t="b">
        <f t="shared" si="65"/>
        <v>1</v>
      </c>
      <c r="N545" s="1"/>
      <c r="O545" s="66">
        <v>6233</v>
      </c>
      <c r="P545" s="68" t="s">
        <v>536</v>
      </c>
      <c r="Q545" s="65">
        <v>1040</v>
      </c>
    </row>
    <row r="546" spans="1:17" ht="15.75" customHeight="1" x14ac:dyDescent="0.25">
      <c r="A546" s="18">
        <v>6234</v>
      </c>
      <c r="B546" s="22" t="s">
        <v>537</v>
      </c>
      <c r="C546" s="20">
        <v>1064</v>
      </c>
      <c r="D546" s="99">
        <f t="shared" si="62"/>
        <v>1104.6599999999999</v>
      </c>
      <c r="E546" s="1">
        <f t="shared" si="60"/>
        <v>1110</v>
      </c>
      <c r="F546" s="1"/>
      <c r="G546" s="99">
        <f t="shared" si="63"/>
        <v>1064.8800000000001</v>
      </c>
      <c r="H546" s="1">
        <f t="shared" si="61"/>
        <v>1070</v>
      </c>
      <c r="K546" s="1">
        <f t="shared" si="64"/>
        <v>1063.8599999999999</v>
      </c>
      <c r="L546" s="1">
        <f t="shared" si="66"/>
        <v>1064</v>
      </c>
      <c r="M546" s="1" t="b">
        <f t="shared" si="65"/>
        <v>1</v>
      </c>
      <c r="N546" s="1"/>
      <c r="O546" s="66">
        <v>6234</v>
      </c>
      <c r="P546" s="68" t="s">
        <v>537</v>
      </c>
      <c r="Q546" s="65">
        <v>1020</v>
      </c>
    </row>
    <row r="547" spans="1:17" ht="15.75" customHeight="1" x14ac:dyDescent="0.25">
      <c r="A547" s="18">
        <v>6235</v>
      </c>
      <c r="B547" s="22" t="s">
        <v>538</v>
      </c>
      <c r="C547" s="21">
        <v>480</v>
      </c>
      <c r="D547" s="99">
        <f t="shared" si="62"/>
        <v>498.18</v>
      </c>
      <c r="E547" s="1">
        <f t="shared" si="60"/>
        <v>500</v>
      </c>
      <c r="F547" s="1"/>
      <c r="G547" s="99">
        <f t="shared" si="63"/>
        <v>480.24</v>
      </c>
      <c r="H547" s="1">
        <f t="shared" si="61"/>
        <v>490</v>
      </c>
      <c r="K547" s="1">
        <f t="shared" si="64"/>
        <v>479.78</v>
      </c>
      <c r="L547" s="1">
        <f t="shared" si="66"/>
        <v>480</v>
      </c>
      <c r="M547" s="1" t="b">
        <f t="shared" si="65"/>
        <v>1</v>
      </c>
      <c r="N547" s="1"/>
      <c r="O547" s="66">
        <v>6235</v>
      </c>
      <c r="P547" s="68" t="s">
        <v>538</v>
      </c>
      <c r="Q547" s="65">
        <v>460</v>
      </c>
    </row>
    <row r="548" spans="1:17" ht="15.75" customHeight="1" x14ac:dyDescent="0.25">
      <c r="A548" s="18">
        <v>6236</v>
      </c>
      <c r="B548" s="22" t="s">
        <v>539</v>
      </c>
      <c r="C548" s="21">
        <v>782</v>
      </c>
      <c r="D548" s="99">
        <f t="shared" si="62"/>
        <v>812.25</v>
      </c>
      <c r="E548" s="1">
        <f t="shared" si="60"/>
        <v>820</v>
      </c>
      <c r="F548" s="1"/>
      <c r="G548" s="99">
        <f t="shared" si="63"/>
        <v>783</v>
      </c>
      <c r="H548" s="1">
        <f t="shared" si="61"/>
        <v>790</v>
      </c>
      <c r="K548" s="1">
        <f t="shared" si="64"/>
        <v>782.25</v>
      </c>
      <c r="L548" s="1">
        <f t="shared" si="66"/>
        <v>782</v>
      </c>
      <c r="M548" s="1" t="b">
        <f t="shared" si="65"/>
        <v>1</v>
      </c>
      <c r="N548" s="1"/>
      <c r="O548" s="66">
        <v>6236</v>
      </c>
      <c r="P548" s="68" t="s">
        <v>539</v>
      </c>
      <c r="Q548" s="65">
        <v>750</v>
      </c>
    </row>
    <row r="549" spans="1:17" ht="15.75" customHeight="1" x14ac:dyDescent="0.25">
      <c r="A549" s="18">
        <v>6237</v>
      </c>
      <c r="B549" s="22" t="s">
        <v>540</v>
      </c>
      <c r="C549" s="21">
        <v>490</v>
      </c>
      <c r="D549" s="99">
        <f t="shared" si="62"/>
        <v>509.01</v>
      </c>
      <c r="E549" s="1">
        <f t="shared" si="60"/>
        <v>510</v>
      </c>
      <c r="F549" s="1"/>
      <c r="G549" s="99">
        <f t="shared" si="63"/>
        <v>490.68</v>
      </c>
      <c r="H549" s="1">
        <f t="shared" si="61"/>
        <v>500</v>
      </c>
      <c r="K549" s="1">
        <f t="shared" si="64"/>
        <v>490.21</v>
      </c>
      <c r="L549" s="1">
        <f t="shared" si="66"/>
        <v>490</v>
      </c>
      <c r="M549" s="1" t="b">
        <f t="shared" si="65"/>
        <v>1</v>
      </c>
      <c r="N549" s="1"/>
      <c r="O549" s="66">
        <v>6237</v>
      </c>
      <c r="P549" s="68" t="s">
        <v>540</v>
      </c>
      <c r="Q549" s="65">
        <v>470</v>
      </c>
    </row>
    <row r="550" spans="1:17" ht="15.75" customHeight="1" x14ac:dyDescent="0.25">
      <c r="A550" s="18">
        <v>6238</v>
      </c>
      <c r="B550" s="22" t="s">
        <v>541</v>
      </c>
      <c r="C550" s="21">
        <v>574</v>
      </c>
      <c r="D550" s="99">
        <f t="shared" si="62"/>
        <v>595.65</v>
      </c>
      <c r="E550" s="1">
        <f t="shared" si="60"/>
        <v>600</v>
      </c>
      <c r="F550" s="1"/>
      <c r="G550" s="99">
        <f t="shared" si="63"/>
        <v>574.20000000000005</v>
      </c>
      <c r="H550" s="1">
        <f t="shared" si="61"/>
        <v>580</v>
      </c>
      <c r="K550" s="1">
        <f t="shared" si="64"/>
        <v>573.65</v>
      </c>
      <c r="L550" s="1">
        <f t="shared" si="66"/>
        <v>574</v>
      </c>
      <c r="M550" s="1" t="b">
        <f t="shared" si="65"/>
        <v>1</v>
      </c>
      <c r="N550" s="1"/>
      <c r="O550" s="66">
        <v>6238</v>
      </c>
      <c r="P550" s="68" t="s">
        <v>541</v>
      </c>
      <c r="Q550" s="65">
        <v>550</v>
      </c>
    </row>
    <row r="551" spans="1:17" ht="15.75" customHeight="1" x14ac:dyDescent="0.25">
      <c r="A551" s="18">
        <v>6239</v>
      </c>
      <c r="B551" s="22" t="s">
        <v>542</v>
      </c>
      <c r="C551" s="21">
        <v>782</v>
      </c>
      <c r="D551" s="99">
        <f t="shared" si="62"/>
        <v>812.25</v>
      </c>
      <c r="E551" s="1">
        <f t="shared" si="60"/>
        <v>820</v>
      </c>
      <c r="F551" s="1"/>
      <c r="G551" s="99">
        <f t="shared" si="63"/>
        <v>783</v>
      </c>
      <c r="H551" s="1">
        <f t="shared" si="61"/>
        <v>790</v>
      </c>
      <c r="K551" s="1">
        <f t="shared" si="64"/>
        <v>782.25</v>
      </c>
      <c r="L551" s="1">
        <f t="shared" si="66"/>
        <v>782</v>
      </c>
      <c r="M551" s="1" t="b">
        <f t="shared" si="65"/>
        <v>1</v>
      </c>
      <c r="N551" s="1"/>
      <c r="O551" s="66">
        <v>6239</v>
      </c>
      <c r="P551" s="68" t="s">
        <v>542</v>
      </c>
      <c r="Q551" s="65">
        <v>750</v>
      </c>
    </row>
    <row r="552" spans="1:17" ht="15.75" customHeight="1" x14ac:dyDescent="0.25">
      <c r="A552" s="18">
        <v>6240</v>
      </c>
      <c r="B552" s="22" t="s">
        <v>543</v>
      </c>
      <c r="C552" s="21">
        <v>480</v>
      </c>
      <c r="D552" s="99">
        <f t="shared" si="62"/>
        <v>498.18</v>
      </c>
      <c r="E552" s="1">
        <f t="shared" si="60"/>
        <v>500</v>
      </c>
      <c r="F552" s="1"/>
      <c r="G552" s="99">
        <f t="shared" si="63"/>
        <v>480.24</v>
      </c>
      <c r="H552" s="1">
        <f t="shared" si="61"/>
        <v>490</v>
      </c>
      <c r="K552" s="1">
        <f t="shared" si="64"/>
        <v>479.78</v>
      </c>
      <c r="L552" s="1">
        <f t="shared" si="66"/>
        <v>480</v>
      </c>
      <c r="M552" s="1" t="b">
        <f t="shared" si="65"/>
        <v>1</v>
      </c>
      <c r="N552" s="1"/>
      <c r="O552" s="66">
        <v>6240</v>
      </c>
      <c r="P552" s="68" t="s">
        <v>543</v>
      </c>
      <c r="Q552" s="65">
        <v>460</v>
      </c>
    </row>
    <row r="553" spans="1:17" ht="15.75" customHeight="1" x14ac:dyDescent="0.25">
      <c r="A553" s="18">
        <v>6241</v>
      </c>
      <c r="B553" s="22" t="s">
        <v>544</v>
      </c>
      <c r="C553" s="21">
        <v>960</v>
      </c>
      <c r="D553" s="99">
        <f t="shared" si="62"/>
        <v>996.36</v>
      </c>
      <c r="E553" s="1">
        <f t="shared" si="60"/>
        <v>1000</v>
      </c>
      <c r="F553" s="1"/>
      <c r="G553" s="99">
        <f t="shared" si="63"/>
        <v>960.48</v>
      </c>
      <c r="H553" s="1">
        <f t="shared" si="61"/>
        <v>970</v>
      </c>
      <c r="K553" s="1">
        <f t="shared" si="64"/>
        <v>959.56</v>
      </c>
      <c r="L553" s="1">
        <f t="shared" si="66"/>
        <v>960</v>
      </c>
      <c r="M553" s="1" t="b">
        <f t="shared" si="65"/>
        <v>1</v>
      </c>
      <c r="N553" s="1"/>
      <c r="O553" s="66">
        <v>6241</v>
      </c>
      <c r="P553" s="68" t="s">
        <v>544</v>
      </c>
      <c r="Q553" s="65">
        <v>920</v>
      </c>
    </row>
    <row r="554" spans="1:17" ht="15.75" customHeight="1" x14ac:dyDescent="0.25">
      <c r="A554" s="18">
        <v>6242</v>
      </c>
      <c r="B554" s="22" t="s">
        <v>545</v>
      </c>
      <c r="C554" s="20">
        <v>1064</v>
      </c>
      <c r="D554" s="99">
        <f t="shared" si="62"/>
        <v>1104.6599999999999</v>
      </c>
      <c r="E554" s="1">
        <f t="shared" si="60"/>
        <v>1110</v>
      </c>
      <c r="F554" s="1"/>
      <c r="G554" s="99">
        <f t="shared" si="63"/>
        <v>1064.8800000000001</v>
      </c>
      <c r="H554" s="1">
        <f t="shared" si="61"/>
        <v>1070</v>
      </c>
      <c r="K554" s="1">
        <f t="shared" si="64"/>
        <v>1063.8599999999999</v>
      </c>
      <c r="L554" s="1">
        <f t="shared" si="66"/>
        <v>1064</v>
      </c>
      <c r="M554" s="1" t="b">
        <f t="shared" si="65"/>
        <v>1</v>
      </c>
      <c r="N554" s="1"/>
      <c r="O554" s="66">
        <v>6242</v>
      </c>
      <c r="P554" s="68" t="s">
        <v>545</v>
      </c>
      <c r="Q554" s="65">
        <v>1020</v>
      </c>
    </row>
    <row r="555" spans="1:17" ht="15.75" customHeight="1" x14ac:dyDescent="0.25">
      <c r="A555" s="18">
        <v>6243</v>
      </c>
      <c r="B555" s="22" t="s">
        <v>546</v>
      </c>
      <c r="C555" s="21">
        <v>845</v>
      </c>
      <c r="D555" s="99">
        <f t="shared" si="62"/>
        <v>877.23</v>
      </c>
      <c r="E555" s="1">
        <f t="shared" si="60"/>
        <v>880</v>
      </c>
      <c r="F555" s="1"/>
      <c r="G555" s="99">
        <f t="shared" si="63"/>
        <v>845.64</v>
      </c>
      <c r="H555" s="1">
        <f t="shared" si="61"/>
        <v>850</v>
      </c>
      <c r="K555" s="1">
        <f t="shared" si="64"/>
        <v>844.83</v>
      </c>
      <c r="L555" s="1">
        <f t="shared" si="66"/>
        <v>845</v>
      </c>
      <c r="M555" s="1" t="b">
        <f t="shared" si="65"/>
        <v>1</v>
      </c>
      <c r="N555" s="1"/>
      <c r="O555" s="66">
        <v>6243</v>
      </c>
      <c r="P555" s="68" t="s">
        <v>546</v>
      </c>
      <c r="Q555" s="65">
        <v>810</v>
      </c>
    </row>
    <row r="556" spans="1:17" ht="15.75" customHeight="1" x14ac:dyDescent="0.25">
      <c r="A556" s="18">
        <v>6244</v>
      </c>
      <c r="B556" s="22" t="s">
        <v>547</v>
      </c>
      <c r="C556" s="21">
        <v>584</v>
      </c>
      <c r="D556" s="99">
        <f t="shared" si="62"/>
        <v>606.48</v>
      </c>
      <c r="E556" s="1">
        <f t="shared" si="60"/>
        <v>610</v>
      </c>
      <c r="F556" s="1"/>
      <c r="G556" s="99">
        <f t="shared" si="63"/>
        <v>584.64</v>
      </c>
      <c r="H556" s="1">
        <f t="shared" si="61"/>
        <v>590</v>
      </c>
      <c r="K556" s="1">
        <f t="shared" si="64"/>
        <v>584.08000000000004</v>
      </c>
      <c r="L556" s="1">
        <f t="shared" si="66"/>
        <v>584</v>
      </c>
      <c r="M556" s="1" t="b">
        <f t="shared" si="65"/>
        <v>1</v>
      </c>
      <c r="N556" s="1"/>
      <c r="O556" s="66">
        <v>6244</v>
      </c>
      <c r="P556" s="68" t="s">
        <v>547</v>
      </c>
      <c r="Q556" s="65">
        <v>560</v>
      </c>
    </row>
    <row r="557" spans="1:17" ht="15.75" customHeight="1" x14ac:dyDescent="0.25">
      <c r="A557" s="18">
        <v>6245</v>
      </c>
      <c r="B557" s="22" t="s">
        <v>548</v>
      </c>
      <c r="C557" s="21">
        <v>668</v>
      </c>
      <c r="D557" s="99">
        <f t="shared" si="62"/>
        <v>693.12</v>
      </c>
      <c r="E557" s="1">
        <f t="shared" si="60"/>
        <v>700</v>
      </c>
      <c r="F557" s="1"/>
      <c r="G557" s="99">
        <f t="shared" si="63"/>
        <v>668.16000000000008</v>
      </c>
      <c r="H557" s="1">
        <f t="shared" si="61"/>
        <v>670</v>
      </c>
      <c r="K557" s="1">
        <f t="shared" si="64"/>
        <v>667.52</v>
      </c>
      <c r="L557" s="1">
        <f t="shared" si="66"/>
        <v>668</v>
      </c>
      <c r="M557" s="1" t="b">
        <f t="shared" si="65"/>
        <v>1</v>
      </c>
      <c r="N557" s="1"/>
      <c r="O557" s="66">
        <v>6245</v>
      </c>
      <c r="P557" s="68" t="s">
        <v>548</v>
      </c>
      <c r="Q557" s="65">
        <v>640</v>
      </c>
    </row>
    <row r="558" spans="1:17" ht="15.75" customHeight="1" x14ac:dyDescent="0.25">
      <c r="A558" s="18">
        <v>6246</v>
      </c>
      <c r="B558" s="22" t="s">
        <v>549</v>
      </c>
      <c r="C558" s="21">
        <v>678</v>
      </c>
      <c r="D558" s="99">
        <f t="shared" si="62"/>
        <v>703.94999999999993</v>
      </c>
      <c r="E558" s="1">
        <f t="shared" si="60"/>
        <v>710</v>
      </c>
      <c r="F558" s="1"/>
      <c r="G558" s="99">
        <f t="shared" si="63"/>
        <v>678.6</v>
      </c>
      <c r="H558" s="1">
        <f t="shared" si="61"/>
        <v>680</v>
      </c>
      <c r="K558" s="1">
        <f t="shared" si="64"/>
        <v>677.95</v>
      </c>
      <c r="L558" s="1">
        <f t="shared" si="66"/>
        <v>678</v>
      </c>
      <c r="M558" s="1" t="b">
        <f t="shared" si="65"/>
        <v>1</v>
      </c>
      <c r="N558" s="1"/>
      <c r="O558" s="66">
        <v>6246</v>
      </c>
      <c r="P558" s="68" t="s">
        <v>549</v>
      </c>
      <c r="Q558" s="65">
        <v>650</v>
      </c>
    </row>
    <row r="559" spans="1:17" ht="15.75" customHeight="1" x14ac:dyDescent="0.25">
      <c r="A559" s="18">
        <v>6247</v>
      </c>
      <c r="B559" s="22" t="s">
        <v>550</v>
      </c>
      <c r="C559" s="21">
        <v>761</v>
      </c>
      <c r="D559" s="99">
        <f t="shared" si="62"/>
        <v>790.58999999999992</v>
      </c>
      <c r="E559" s="1">
        <f t="shared" si="60"/>
        <v>800</v>
      </c>
      <c r="F559" s="1"/>
      <c r="G559" s="99">
        <f t="shared" si="63"/>
        <v>762.12</v>
      </c>
      <c r="H559" s="1">
        <f t="shared" si="61"/>
        <v>770</v>
      </c>
      <c r="K559" s="1">
        <f t="shared" si="64"/>
        <v>761.39</v>
      </c>
      <c r="L559" s="1">
        <f t="shared" si="66"/>
        <v>761</v>
      </c>
      <c r="M559" s="1" t="b">
        <f t="shared" si="65"/>
        <v>1</v>
      </c>
      <c r="N559" s="1"/>
      <c r="O559" s="66">
        <v>6247</v>
      </c>
      <c r="P559" s="68" t="s">
        <v>550</v>
      </c>
      <c r="Q559" s="65">
        <v>730</v>
      </c>
    </row>
    <row r="560" spans="1:17" ht="15.75" customHeight="1" x14ac:dyDescent="0.25">
      <c r="A560" s="18">
        <v>6248</v>
      </c>
      <c r="B560" s="22" t="s">
        <v>551</v>
      </c>
      <c r="C560" s="21">
        <v>688</v>
      </c>
      <c r="D560" s="99">
        <f t="shared" si="62"/>
        <v>714.78</v>
      </c>
      <c r="E560" s="1">
        <f t="shared" si="60"/>
        <v>720</v>
      </c>
      <c r="F560" s="1"/>
      <c r="G560" s="99">
        <f t="shared" si="63"/>
        <v>689.04000000000008</v>
      </c>
      <c r="H560" s="1">
        <f t="shared" si="61"/>
        <v>690</v>
      </c>
      <c r="K560" s="1">
        <f t="shared" si="64"/>
        <v>688.38</v>
      </c>
      <c r="L560" s="1">
        <f t="shared" si="66"/>
        <v>688</v>
      </c>
      <c r="M560" s="1" t="b">
        <f t="shared" si="65"/>
        <v>1</v>
      </c>
      <c r="N560" s="1"/>
      <c r="O560" s="66">
        <v>6248</v>
      </c>
      <c r="P560" s="68" t="s">
        <v>551</v>
      </c>
      <c r="Q560" s="65">
        <v>660</v>
      </c>
    </row>
    <row r="561" spans="1:17" ht="15.75" customHeight="1" x14ac:dyDescent="0.25">
      <c r="A561" s="18">
        <v>6249</v>
      </c>
      <c r="B561" s="22" t="s">
        <v>552</v>
      </c>
      <c r="C561" s="21">
        <v>699</v>
      </c>
      <c r="D561" s="99">
        <f t="shared" si="62"/>
        <v>725.61</v>
      </c>
      <c r="E561" s="1">
        <f t="shared" si="60"/>
        <v>730</v>
      </c>
      <c r="F561" s="1"/>
      <c r="G561" s="99">
        <f t="shared" si="63"/>
        <v>699.48</v>
      </c>
      <c r="H561" s="1">
        <f t="shared" si="61"/>
        <v>700</v>
      </c>
      <c r="K561" s="1">
        <f t="shared" si="64"/>
        <v>698.81</v>
      </c>
      <c r="L561" s="1">
        <f t="shared" si="66"/>
        <v>699</v>
      </c>
      <c r="M561" s="1" t="b">
        <f t="shared" si="65"/>
        <v>1</v>
      </c>
      <c r="N561" s="1"/>
      <c r="O561" s="66">
        <v>6249</v>
      </c>
      <c r="P561" s="68" t="s">
        <v>552</v>
      </c>
      <c r="Q561" s="65">
        <v>670</v>
      </c>
    </row>
    <row r="562" spans="1:17" ht="15.75" customHeight="1" x14ac:dyDescent="0.25">
      <c r="A562" s="18">
        <v>6250</v>
      </c>
      <c r="B562" s="22" t="s">
        <v>553</v>
      </c>
      <c r="C562" s="20">
        <v>1043</v>
      </c>
      <c r="D562" s="99">
        <f t="shared" si="62"/>
        <v>1083</v>
      </c>
      <c r="E562" s="1">
        <f t="shared" si="60"/>
        <v>1090</v>
      </c>
      <c r="F562" s="1"/>
      <c r="G562" s="99">
        <f t="shared" si="63"/>
        <v>1044</v>
      </c>
      <c r="H562" s="1">
        <f t="shared" si="61"/>
        <v>1050</v>
      </c>
      <c r="K562" s="1">
        <f t="shared" si="64"/>
        <v>1043</v>
      </c>
      <c r="L562" s="1">
        <f t="shared" si="66"/>
        <v>1043</v>
      </c>
      <c r="M562" s="1" t="b">
        <f t="shared" si="65"/>
        <v>1</v>
      </c>
      <c r="N562" s="1"/>
      <c r="O562" s="66">
        <v>6250</v>
      </c>
      <c r="P562" s="68" t="s">
        <v>553</v>
      </c>
      <c r="Q562" s="65">
        <v>1000</v>
      </c>
    </row>
    <row r="563" spans="1:17" ht="15.75" customHeight="1" x14ac:dyDescent="0.25">
      <c r="A563" s="18">
        <v>6251</v>
      </c>
      <c r="B563" s="22" t="s">
        <v>554</v>
      </c>
      <c r="C563" s="21">
        <v>563</v>
      </c>
      <c r="D563" s="99">
        <f t="shared" si="62"/>
        <v>584.81999999999994</v>
      </c>
      <c r="E563" s="1">
        <f t="shared" si="60"/>
        <v>590</v>
      </c>
      <c r="F563" s="1"/>
      <c r="G563" s="99">
        <f t="shared" si="63"/>
        <v>563.76</v>
      </c>
      <c r="H563" s="1">
        <f t="shared" si="61"/>
        <v>570</v>
      </c>
      <c r="K563" s="1">
        <f t="shared" si="64"/>
        <v>563.22</v>
      </c>
      <c r="L563" s="1">
        <f t="shared" si="66"/>
        <v>563</v>
      </c>
      <c r="M563" s="1" t="b">
        <f t="shared" si="65"/>
        <v>1</v>
      </c>
      <c r="N563" s="1"/>
      <c r="O563" s="66">
        <v>6251</v>
      </c>
      <c r="P563" s="68" t="s">
        <v>554</v>
      </c>
      <c r="Q563" s="65">
        <v>540</v>
      </c>
    </row>
    <row r="564" spans="1:17" ht="15.75" customHeight="1" x14ac:dyDescent="0.25">
      <c r="A564" s="18">
        <v>6252</v>
      </c>
      <c r="B564" s="22" t="s">
        <v>555</v>
      </c>
      <c r="C564" s="20">
        <v>1199</v>
      </c>
      <c r="D564" s="99">
        <f t="shared" si="62"/>
        <v>1245.45</v>
      </c>
      <c r="E564" s="1">
        <f t="shared" si="60"/>
        <v>1250</v>
      </c>
      <c r="F564" s="1"/>
      <c r="G564" s="99">
        <f t="shared" si="63"/>
        <v>1200.6000000000001</v>
      </c>
      <c r="H564" s="1">
        <f t="shared" si="61"/>
        <v>1210</v>
      </c>
      <c r="K564" s="1">
        <f t="shared" si="64"/>
        <v>1199.45</v>
      </c>
      <c r="L564" s="1">
        <f t="shared" si="66"/>
        <v>1199</v>
      </c>
      <c r="M564" s="1" t="b">
        <f t="shared" si="65"/>
        <v>1</v>
      </c>
      <c r="N564" s="1"/>
      <c r="O564" s="66">
        <v>6252</v>
      </c>
      <c r="P564" s="68" t="s">
        <v>555</v>
      </c>
      <c r="Q564" s="65">
        <v>1150</v>
      </c>
    </row>
    <row r="565" spans="1:17" ht="15.75" customHeight="1" x14ac:dyDescent="0.25">
      <c r="A565" s="18">
        <v>6253</v>
      </c>
      <c r="B565" s="22" t="s">
        <v>556</v>
      </c>
      <c r="C565" s="20">
        <v>1387</v>
      </c>
      <c r="D565" s="99">
        <f t="shared" si="62"/>
        <v>1440.3899999999999</v>
      </c>
      <c r="E565" s="1">
        <f t="shared" si="60"/>
        <v>1450</v>
      </c>
      <c r="F565" s="1"/>
      <c r="G565" s="99">
        <f t="shared" si="63"/>
        <v>1388.52</v>
      </c>
      <c r="H565" s="1">
        <f t="shared" si="61"/>
        <v>1390</v>
      </c>
      <c r="K565" s="1">
        <f t="shared" si="64"/>
        <v>1387.19</v>
      </c>
      <c r="L565" s="1">
        <f t="shared" si="66"/>
        <v>1387</v>
      </c>
      <c r="M565" s="1" t="b">
        <f t="shared" si="65"/>
        <v>1</v>
      </c>
      <c r="N565" s="1"/>
      <c r="O565" s="66">
        <v>6253</v>
      </c>
      <c r="P565" s="68" t="s">
        <v>556</v>
      </c>
      <c r="Q565" s="65">
        <v>1330</v>
      </c>
    </row>
    <row r="566" spans="1:17" ht="15.75" customHeight="1" x14ac:dyDescent="0.25">
      <c r="A566" s="18">
        <v>6254</v>
      </c>
      <c r="B566" s="22" t="s">
        <v>557</v>
      </c>
      <c r="C566" s="20">
        <v>1001</v>
      </c>
      <c r="D566" s="99">
        <f t="shared" si="62"/>
        <v>1039.68</v>
      </c>
      <c r="E566" s="1">
        <f t="shared" si="60"/>
        <v>1040</v>
      </c>
      <c r="F566" s="1"/>
      <c r="G566" s="99">
        <f t="shared" si="63"/>
        <v>1002.24</v>
      </c>
      <c r="H566" s="1">
        <f t="shared" si="61"/>
        <v>1010</v>
      </c>
      <c r="K566" s="1">
        <f t="shared" si="64"/>
        <v>1001.28</v>
      </c>
      <c r="L566" s="1">
        <f t="shared" si="66"/>
        <v>1001</v>
      </c>
      <c r="M566" s="1" t="b">
        <f t="shared" si="65"/>
        <v>1</v>
      </c>
      <c r="N566" s="1"/>
      <c r="O566" s="66">
        <v>6254</v>
      </c>
      <c r="P566" s="68" t="s">
        <v>557</v>
      </c>
      <c r="Q566" s="65">
        <v>960</v>
      </c>
    </row>
    <row r="567" spans="1:17" ht="15.75" customHeight="1" x14ac:dyDescent="0.25">
      <c r="A567" s="18">
        <v>6255</v>
      </c>
      <c r="B567" s="22" t="s">
        <v>558</v>
      </c>
      <c r="C567" s="20">
        <v>1460</v>
      </c>
      <c r="D567" s="99">
        <f t="shared" si="62"/>
        <v>1516.2</v>
      </c>
      <c r="E567" s="1">
        <f t="shared" si="60"/>
        <v>1520</v>
      </c>
      <c r="F567" s="1"/>
      <c r="G567" s="99">
        <f t="shared" si="63"/>
        <v>1461.6000000000001</v>
      </c>
      <c r="H567" s="1">
        <f t="shared" si="61"/>
        <v>1470</v>
      </c>
      <c r="K567" s="1">
        <f t="shared" si="64"/>
        <v>1460.2</v>
      </c>
      <c r="L567" s="1">
        <f t="shared" si="66"/>
        <v>1460</v>
      </c>
      <c r="M567" s="1" t="b">
        <f t="shared" si="65"/>
        <v>1</v>
      </c>
      <c r="N567" s="1"/>
      <c r="O567" s="66">
        <v>6255</v>
      </c>
      <c r="P567" s="68" t="s">
        <v>558</v>
      </c>
      <c r="Q567" s="65">
        <v>1400</v>
      </c>
    </row>
    <row r="568" spans="1:17" ht="15.75" customHeight="1" x14ac:dyDescent="0.25">
      <c r="A568" s="18">
        <v>6256</v>
      </c>
      <c r="B568" s="22" t="s">
        <v>559</v>
      </c>
      <c r="C568" s="20">
        <v>1252</v>
      </c>
      <c r="D568" s="99">
        <f t="shared" si="62"/>
        <v>1299.5999999999999</v>
      </c>
      <c r="E568" s="1">
        <f t="shared" si="60"/>
        <v>1300</v>
      </c>
      <c r="F568" s="1"/>
      <c r="G568" s="99">
        <f t="shared" si="63"/>
        <v>1252.8</v>
      </c>
      <c r="H568" s="1">
        <f t="shared" si="61"/>
        <v>1260</v>
      </c>
      <c r="K568" s="1">
        <f t="shared" si="64"/>
        <v>1251.5999999999999</v>
      </c>
      <c r="L568" s="1">
        <f t="shared" si="66"/>
        <v>1252</v>
      </c>
      <c r="M568" s="1" t="b">
        <f t="shared" si="65"/>
        <v>1</v>
      </c>
      <c r="N568" s="1"/>
      <c r="O568" s="66">
        <v>6256</v>
      </c>
      <c r="P568" s="68" t="s">
        <v>559</v>
      </c>
      <c r="Q568" s="65">
        <v>1200</v>
      </c>
    </row>
    <row r="569" spans="1:17" ht="15.75" customHeight="1" x14ac:dyDescent="0.25">
      <c r="A569" s="18">
        <v>6257</v>
      </c>
      <c r="B569" s="22" t="s">
        <v>560</v>
      </c>
      <c r="C569" s="21">
        <v>772</v>
      </c>
      <c r="D569" s="99">
        <f t="shared" si="62"/>
        <v>801.42</v>
      </c>
      <c r="E569" s="1">
        <f t="shared" si="60"/>
        <v>810</v>
      </c>
      <c r="F569" s="1"/>
      <c r="G569" s="99">
        <f t="shared" si="63"/>
        <v>772.56000000000006</v>
      </c>
      <c r="H569" s="1">
        <f t="shared" si="61"/>
        <v>780</v>
      </c>
      <c r="K569" s="1">
        <f t="shared" si="64"/>
        <v>771.82</v>
      </c>
      <c r="L569" s="1">
        <f t="shared" si="66"/>
        <v>772</v>
      </c>
      <c r="M569" s="1" t="b">
        <f t="shared" si="65"/>
        <v>1</v>
      </c>
      <c r="N569" s="1"/>
      <c r="O569" s="66">
        <v>6257</v>
      </c>
      <c r="P569" s="68" t="s">
        <v>560</v>
      </c>
      <c r="Q569" s="65">
        <v>740</v>
      </c>
    </row>
    <row r="570" spans="1:17" ht="31.5" customHeight="1" x14ac:dyDescent="0.25">
      <c r="A570" s="23">
        <v>6258</v>
      </c>
      <c r="B570" s="26" t="s">
        <v>561</v>
      </c>
      <c r="C570" s="21">
        <v>553</v>
      </c>
      <c r="D570" s="99">
        <f t="shared" si="62"/>
        <v>573.99</v>
      </c>
      <c r="E570" s="1">
        <f t="shared" si="60"/>
        <v>580</v>
      </c>
      <c r="F570" s="1"/>
      <c r="G570" s="99">
        <f t="shared" si="63"/>
        <v>553.32000000000005</v>
      </c>
      <c r="H570" s="1">
        <f t="shared" si="61"/>
        <v>560</v>
      </c>
      <c r="K570" s="1">
        <f t="shared" si="64"/>
        <v>552.79</v>
      </c>
      <c r="L570" s="1">
        <f t="shared" si="66"/>
        <v>553</v>
      </c>
      <c r="M570" s="1" t="b">
        <f t="shared" si="65"/>
        <v>1</v>
      </c>
      <c r="N570" s="1"/>
      <c r="O570" s="69">
        <v>6258</v>
      </c>
      <c r="P570" s="71" t="s">
        <v>561</v>
      </c>
      <c r="Q570" s="65">
        <v>530</v>
      </c>
    </row>
    <row r="571" spans="1:17" ht="15.75" customHeight="1" x14ac:dyDescent="0.25">
      <c r="A571" s="18">
        <v>6259</v>
      </c>
      <c r="B571" s="22" t="s">
        <v>562</v>
      </c>
      <c r="C571" s="20">
        <v>1565</v>
      </c>
      <c r="D571" s="99">
        <f t="shared" si="62"/>
        <v>1624.5</v>
      </c>
      <c r="E571" s="1">
        <f t="shared" si="60"/>
        <v>1630</v>
      </c>
      <c r="F571" s="1"/>
      <c r="G571" s="99">
        <f t="shared" si="63"/>
        <v>1566</v>
      </c>
      <c r="H571" s="1">
        <f t="shared" si="61"/>
        <v>1570</v>
      </c>
      <c r="K571" s="1">
        <f t="shared" si="64"/>
        <v>1564.5</v>
      </c>
      <c r="L571" s="1">
        <f t="shared" si="66"/>
        <v>1565</v>
      </c>
      <c r="M571" s="1" t="b">
        <f t="shared" si="65"/>
        <v>1</v>
      </c>
      <c r="N571" s="1"/>
      <c r="O571" s="66">
        <v>6259</v>
      </c>
      <c r="P571" s="68" t="s">
        <v>562</v>
      </c>
      <c r="Q571" s="65">
        <v>1500</v>
      </c>
    </row>
    <row r="572" spans="1:17" ht="15.75" customHeight="1" x14ac:dyDescent="0.25">
      <c r="A572" s="18">
        <v>6260</v>
      </c>
      <c r="B572" s="22" t="s">
        <v>563</v>
      </c>
      <c r="C572" s="21">
        <v>522</v>
      </c>
      <c r="D572" s="99">
        <f t="shared" si="62"/>
        <v>541.5</v>
      </c>
      <c r="E572" s="1">
        <f t="shared" si="60"/>
        <v>550</v>
      </c>
      <c r="F572" s="1"/>
      <c r="G572" s="99">
        <f t="shared" si="63"/>
        <v>522</v>
      </c>
      <c r="H572" s="1">
        <f t="shared" si="61"/>
        <v>530</v>
      </c>
      <c r="K572" s="1">
        <f t="shared" si="64"/>
        <v>521.5</v>
      </c>
      <c r="L572" s="1">
        <f t="shared" si="66"/>
        <v>522</v>
      </c>
      <c r="M572" s="1" t="b">
        <f t="shared" si="65"/>
        <v>1</v>
      </c>
      <c r="N572" s="1"/>
      <c r="O572" s="66">
        <v>6260</v>
      </c>
      <c r="P572" s="68" t="s">
        <v>563</v>
      </c>
      <c r="Q572" s="65">
        <v>500</v>
      </c>
    </row>
    <row r="573" spans="1:17" ht="15.75" customHeight="1" x14ac:dyDescent="0.25">
      <c r="A573" s="18">
        <v>6261</v>
      </c>
      <c r="B573" s="22" t="s">
        <v>564</v>
      </c>
      <c r="C573" s="21">
        <v>887</v>
      </c>
      <c r="D573" s="99">
        <f t="shared" si="62"/>
        <v>920.55</v>
      </c>
      <c r="E573" s="1">
        <f t="shared" si="60"/>
        <v>930</v>
      </c>
      <c r="F573" s="1"/>
      <c r="G573" s="99">
        <f t="shared" si="63"/>
        <v>887.4</v>
      </c>
      <c r="H573" s="1">
        <f t="shared" si="61"/>
        <v>890</v>
      </c>
      <c r="K573" s="1">
        <f t="shared" si="64"/>
        <v>886.55</v>
      </c>
      <c r="L573" s="1">
        <f t="shared" si="66"/>
        <v>887</v>
      </c>
      <c r="M573" s="1" t="b">
        <f t="shared" si="65"/>
        <v>1</v>
      </c>
      <c r="N573" s="1"/>
      <c r="O573" s="66">
        <v>6261</v>
      </c>
      <c r="P573" s="68" t="s">
        <v>564</v>
      </c>
      <c r="Q573" s="65">
        <v>850</v>
      </c>
    </row>
    <row r="574" spans="1:17" ht="15.75" customHeight="1" x14ac:dyDescent="0.25">
      <c r="A574" s="18">
        <v>6264</v>
      </c>
      <c r="B574" s="22" t="s">
        <v>565</v>
      </c>
      <c r="C574" s="21">
        <v>793</v>
      </c>
      <c r="D574" s="99">
        <f t="shared" si="62"/>
        <v>823.07999999999993</v>
      </c>
      <c r="E574" s="1">
        <f t="shared" si="60"/>
        <v>830</v>
      </c>
      <c r="F574" s="1"/>
      <c r="G574" s="99">
        <f t="shared" si="63"/>
        <v>793.44</v>
      </c>
      <c r="H574" s="1">
        <f t="shared" si="61"/>
        <v>800</v>
      </c>
      <c r="K574" s="1">
        <f t="shared" si="64"/>
        <v>792.68</v>
      </c>
      <c r="L574" s="1">
        <f t="shared" si="66"/>
        <v>793</v>
      </c>
      <c r="M574" s="1" t="b">
        <f t="shared" si="65"/>
        <v>1</v>
      </c>
      <c r="N574" s="1"/>
      <c r="O574" s="66">
        <v>6264</v>
      </c>
      <c r="P574" s="68" t="s">
        <v>565</v>
      </c>
      <c r="Q574" s="65">
        <v>760</v>
      </c>
    </row>
    <row r="575" spans="1:17" x14ac:dyDescent="0.25">
      <c r="A575" s="33" t="s">
        <v>566</v>
      </c>
      <c r="B575" s="33"/>
      <c r="C575" s="21"/>
      <c r="D575" s="99">
        <f t="shared" si="62"/>
        <v>0</v>
      </c>
      <c r="E575" s="1">
        <f t="shared" si="60"/>
        <v>0</v>
      </c>
      <c r="F575" s="1"/>
      <c r="G575" s="99">
        <f t="shared" si="63"/>
        <v>0</v>
      </c>
      <c r="H575" s="1">
        <f t="shared" si="61"/>
        <v>0</v>
      </c>
      <c r="N575" s="1"/>
      <c r="O575" s="227" t="s">
        <v>566</v>
      </c>
      <c r="P575" s="227"/>
      <c r="Q575" s="65"/>
    </row>
    <row r="576" spans="1:17" ht="31.5" customHeight="1" x14ac:dyDescent="0.25">
      <c r="A576" s="18">
        <v>6173</v>
      </c>
      <c r="B576" s="22" t="s">
        <v>567</v>
      </c>
      <c r="C576" s="21">
        <v>730</v>
      </c>
      <c r="D576" s="99">
        <f t="shared" si="62"/>
        <v>758.1</v>
      </c>
      <c r="E576" s="1">
        <f t="shared" si="60"/>
        <v>760</v>
      </c>
      <c r="F576" s="1"/>
      <c r="G576" s="99">
        <f t="shared" si="63"/>
        <v>730.80000000000007</v>
      </c>
      <c r="H576" s="1">
        <f t="shared" si="61"/>
        <v>740</v>
      </c>
      <c r="K576" s="1">
        <f t="shared" si="64"/>
        <v>730.1</v>
      </c>
      <c r="L576" s="1">
        <f t="shared" si="66"/>
        <v>730</v>
      </c>
      <c r="M576" s="1" t="b">
        <f t="shared" si="65"/>
        <v>1</v>
      </c>
      <c r="N576" s="1"/>
      <c r="O576" s="66">
        <v>6173</v>
      </c>
      <c r="P576" s="68" t="s">
        <v>567</v>
      </c>
      <c r="Q576" s="65">
        <v>700</v>
      </c>
    </row>
    <row r="577" spans="1:17" ht="63" customHeight="1" x14ac:dyDescent="0.25">
      <c r="A577" s="18">
        <v>6309</v>
      </c>
      <c r="B577" s="22" t="s">
        <v>568</v>
      </c>
      <c r="C577" s="20">
        <v>6540</v>
      </c>
      <c r="D577" s="99">
        <f t="shared" si="62"/>
        <v>6790.41</v>
      </c>
      <c r="E577" s="1">
        <f t="shared" si="60"/>
        <v>6800</v>
      </c>
      <c r="F577" s="1"/>
      <c r="G577" s="99">
        <f t="shared" si="63"/>
        <v>6545.88</v>
      </c>
      <c r="H577" s="1">
        <f t="shared" si="61"/>
        <v>6550</v>
      </c>
      <c r="K577" s="1">
        <f t="shared" si="64"/>
        <v>6539.61</v>
      </c>
      <c r="L577" s="1">
        <f t="shared" si="66"/>
        <v>6540</v>
      </c>
      <c r="M577" s="1" t="b">
        <f t="shared" si="65"/>
        <v>1</v>
      </c>
      <c r="N577" s="1"/>
      <c r="O577" s="66">
        <v>6309</v>
      </c>
      <c r="P577" s="68" t="s">
        <v>568</v>
      </c>
      <c r="Q577" s="65">
        <v>6270</v>
      </c>
    </row>
    <row r="578" spans="1:17" ht="31.5" customHeight="1" x14ac:dyDescent="0.25">
      <c r="A578" s="18">
        <v>6174</v>
      </c>
      <c r="B578" s="22" t="s">
        <v>569</v>
      </c>
      <c r="C578" s="21">
        <v>741</v>
      </c>
      <c r="D578" s="99">
        <f t="shared" si="62"/>
        <v>768.93</v>
      </c>
      <c r="E578" s="1">
        <f t="shared" si="60"/>
        <v>770</v>
      </c>
      <c r="F578" s="1"/>
      <c r="G578" s="99">
        <f t="shared" si="63"/>
        <v>741.24</v>
      </c>
      <c r="H578" s="1">
        <f t="shared" si="61"/>
        <v>750</v>
      </c>
      <c r="K578" s="1">
        <f t="shared" si="64"/>
        <v>740.53</v>
      </c>
      <c r="L578" s="1">
        <f t="shared" si="66"/>
        <v>741</v>
      </c>
      <c r="M578" s="1" t="b">
        <f t="shared" si="65"/>
        <v>1</v>
      </c>
      <c r="N578" s="1"/>
      <c r="O578" s="66">
        <v>6174</v>
      </c>
      <c r="P578" s="68" t="s">
        <v>569</v>
      </c>
      <c r="Q578" s="65">
        <v>710</v>
      </c>
    </row>
    <row r="579" spans="1:17" ht="31.5" customHeight="1" x14ac:dyDescent="0.25">
      <c r="A579" s="18">
        <v>6310</v>
      </c>
      <c r="B579" s="22" t="s">
        <v>570</v>
      </c>
      <c r="C579" s="21">
        <v>647</v>
      </c>
      <c r="D579" s="99">
        <f t="shared" si="62"/>
        <v>671.45999999999992</v>
      </c>
      <c r="E579" s="1">
        <f t="shared" si="60"/>
        <v>680</v>
      </c>
      <c r="F579" s="1"/>
      <c r="G579" s="99">
        <f t="shared" si="63"/>
        <v>647.28</v>
      </c>
      <c r="H579" s="1">
        <f t="shared" si="61"/>
        <v>650</v>
      </c>
      <c r="K579" s="1">
        <f t="shared" si="64"/>
        <v>646.66</v>
      </c>
      <c r="L579" s="1">
        <f t="shared" si="66"/>
        <v>647</v>
      </c>
      <c r="M579" s="1" t="b">
        <f t="shared" si="65"/>
        <v>1</v>
      </c>
      <c r="N579" s="1"/>
      <c r="O579" s="66">
        <v>6310</v>
      </c>
      <c r="P579" s="68" t="s">
        <v>570</v>
      </c>
      <c r="Q579" s="65">
        <v>620</v>
      </c>
    </row>
    <row r="580" spans="1:17" ht="15.75" customHeight="1" x14ac:dyDescent="0.25">
      <c r="A580" s="18">
        <v>6175</v>
      </c>
      <c r="B580" s="22" t="s">
        <v>571</v>
      </c>
      <c r="C580" s="21">
        <v>887</v>
      </c>
      <c r="D580" s="99">
        <f t="shared" si="62"/>
        <v>920.55</v>
      </c>
      <c r="E580" s="1">
        <f t="shared" si="60"/>
        <v>930</v>
      </c>
      <c r="F580" s="1"/>
      <c r="G580" s="99">
        <f t="shared" si="63"/>
        <v>887.4</v>
      </c>
      <c r="H580" s="1">
        <f t="shared" si="61"/>
        <v>890</v>
      </c>
      <c r="K580" s="1">
        <f t="shared" si="64"/>
        <v>886.55</v>
      </c>
      <c r="L580" s="1">
        <f t="shared" si="66"/>
        <v>887</v>
      </c>
      <c r="M580" s="1" t="b">
        <f t="shared" si="65"/>
        <v>1</v>
      </c>
      <c r="N580" s="1"/>
      <c r="O580" s="66">
        <v>6175</v>
      </c>
      <c r="P580" s="68" t="s">
        <v>571</v>
      </c>
      <c r="Q580" s="65">
        <v>850</v>
      </c>
    </row>
    <row r="581" spans="1:17" ht="15.75" customHeight="1" x14ac:dyDescent="0.25">
      <c r="A581" s="18">
        <v>6176</v>
      </c>
      <c r="B581" s="40" t="s">
        <v>572</v>
      </c>
      <c r="C581" s="20">
        <v>1199</v>
      </c>
      <c r="D581" s="99">
        <f t="shared" si="62"/>
        <v>1245.45</v>
      </c>
      <c r="E581" s="1">
        <f t="shared" si="60"/>
        <v>1250</v>
      </c>
      <c r="F581" s="1"/>
      <c r="G581" s="99">
        <f t="shared" si="63"/>
        <v>1200.6000000000001</v>
      </c>
      <c r="H581" s="1">
        <f t="shared" si="61"/>
        <v>1210</v>
      </c>
      <c r="K581" s="1">
        <f t="shared" si="64"/>
        <v>1199.45</v>
      </c>
      <c r="L581" s="1">
        <f t="shared" si="66"/>
        <v>1199</v>
      </c>
      <c r="M581" s="1" t="b">
        <f t="shared" si="65"/>
        <v>1</v>
      </c>
      <c r="N581" s="1"/>
      <c r="O581" s="66">
        <v>6176</v>
      </c>
      <c r="P581" s="86" t="s">
        <v>572</v>
      </c>
      <c r="Q581" s="65">
        <v>1150</v>
      </c>
    </row>
    <row r="582" spans="1:17" ht="15.75" customHeight="1" x14ac:dyDescent="0.25">
      <c r="A582" s="18">
        <v>6177</v>
      </c>
      <c r="B582" s="40" t="s">
        <v>573</v>
      </c>
      <c r="C582" s="20">
        <v>2368</v>
      </c>
      <c r="D582" s="99">
        <f t="shared" si="62"/>
        <v>2458.41</v>
      </c>
      <c r="E582" s="1">
        <f t="shared" si="60"/>
        <v>2460</v>
      </c>
      <c r="F582" s="1"/>
      <c r="G582" s="99">
        <f t="shared" si="63"/>
        <v>2369.88</v>
      </c>
      <c r="H582" s="1">
        <f t="shared" si="61"/>
        <v>2370</v>
      </c>
      <c r="K582" s="1">
        <f t="shared" si="64"/>
        <v>2367.61</v>
      </c>
      <c r="L582" s="1">
        <f t="shared" si="66"/>
        <v>2368</v>
      </c>
      <c r="M582" s="1" t="b">
        <f t="shared" si="65"/>
        <v>1</v>
      </c>
      <c r="N582" s="1"/>
      <c r="O582" s="66">
        <v>6177</v>
      </c>
      <c r="P582" s="86" t="s">
        <v>573</v>
      </c>
      <c r="Q582" s="65">
        <v>2270</v>
      </c>
    </row>
    <row r="583" spans="1:17" ht="15.75" customHeight="1" x14ac:dyDescent="0.25">
      <c r="A583" s="18">
        <v>6178</v>
      </c>
      <c r="B583" s="40" t="s">
        <v>574</v>
      </c>
      <c r="C583" s="21">
        <v>678</v>
      </c>
      <c r="D583" s="99">
        <f t="shared" si="62"/>
        <v>703.94999999999993</v>
      </c>
      <c r="E583" s="1">
        <f t="shared" si="60"/>
        <v>710</v>
      </c>
      <c r="F583" s="1"/>
      <c r="G583" s="99">
        <f t="shared" si="63"/>
        <v>678.6</v>
      </c>
      <c r="H583" s="1">
        <f t="shared" si="61"/>
        <v>680</v>
      </c>
      <c r="K583" s="1">
        <f t="shared" si="64"/>
        <v>677.95</v>
      </c>
      <c r="L583" s="1">
        <f t="shared" si="66"/>
        <v>678</v>
      </c>
      <c r="M583" s="1" t="b">
        <f t="shared" si="65"/>
        <v>1</v>
      </c>
      <c r="N583" s="1"/>
      <c r="O583" s="66">
        <v>6178</v>
      </c>
      <c r="P583" s="86" t="s">
        <v>574</v>
      </c>
      <c r="Q583" s="65">
        <v>650</v>
      </c>
    </row>
    <row r="584" spans="1:17" ht="15.75" customHeight="1" x14ac:dyDescent="0.25">
      <c r="A584" s="18">
        <v>6179</v>
      </c>
      <c r="B584" s="40" t="s">
        <v>575</v>
      </c>
      <c r="C584" s="21">
        <v>678</v>
      </c>
      <c r="D584" s="99">
        <f t="shared" si="62"/>
        <v>703.94999999999993</v>
      </c>
      <c r="E584" s="1">
        <f t="shared" si="60"/>
        <v>710</v>
      </c>
      <c r="F584" s="1"/>
      <c r="G584" s="99">
        <f t="shared" si="63"/>
        <v>678.6</v>
      </c>
      <c r="H584" s="1">
        <f t="shared" si="61"/>
        <v>680</v>
      </c>
      <c r="K584" s="1">
        <f t="shared" si="64"/>
        <v>677.95</v>
      </c>
      <c r="L584" s="1">
        <f t="shared" si="66"/>
        <v>678</v>
      </c>
      <c r="M584" s="1" t="b">
        <f t="shared" si="65"/>
        <v>1</v>
      </c>
      <c r="N584" s="1"/>
      <c r="O584" s="66">
        <v>6179</v>
      </c>
      <c r="P584" s="86" t="s">
        <v>575</v>
      </c>
      <c r="Q584" s="65">
        <v>650</v>
      </c>
    </row>
    <row r="585" spans="1:17" ht="15.75" customHeight="1" x14ac:dyDescent="0.25">
      <c r="A585" s="18">
        <v>6311</v>
      </c>
      <c r="B585" s="40" t="s">
        <v>576</v>
      </c>
      <c r="C585" s="20">
        <v>1132</v>
      </c>
      <c r="D585" s="99">
        <f t="shared" si="62"/>
        <v>1175.0550000000001</v>
      </c>
      <c r="E585" s="1">
        <f t="shared" si="60"/>
        <v>1180</v>
      </c>
      <c r="F585" s="1"/>
      <c r="G585" s="99">
        <f t="shared" si="63"/>
        <v>1132.74</v>
      </c>
      <c r="H585" s="1">
        <f t="shared" si="61"/>
        <v>1140</v>
      </c>
      <c r="K585" s="1">
        <f t="shared" si="64"/>
        <v>1131.655</v>
      </c>
      <c r="L585" s="1">
        <f t="shared" si="66"/>
        <v>1132</v>
      </c>
      <c r="M585" s="1" t="b">
        <f t="shared" si="65"/>
        <v>1</v>
      </c>
      <c r="N585" s="1"/>
      <c r="O585" s="66">
        <v>6311</v>
      </c>
      <c r="P585" s="86" t="s">
        <v>576</v>
      </c>
      <c r="Q585" s="65">
        <v>1085</v>
      </c>
    </row>
    <row r="586" spans="1:17" ht="15.75" customHeight="1" x14ac:dyDescent="0.25">
      <c r="A586" s="18">
        <v>6312</v>
      </c>
      <c r="B586" s="40" t="s">
        <v>577</v>
      </c>
      <c r="C586" s="20">
        <v>1132</v>
      </c>
      <c r="D586" s="99">
        <f t="shared" si="62"/>
        <v>1175.0550000000001</v>
      </c>
      <c r="E586" s="1">
        <f t="shared" si="60"/>
        <v>1180</v>
      </c>
      <c r="F586" s="1"/>
      <c r="G586" s="99">
        <f t="shared" si="63"/>
        <v>1132.74</v>
      </c>
      <c r="H586" s="1">
        <f t="shared" si="61"/>
        <v>1140</v>
      </c>
      <c r="K586" s="1">
        <f t="shared" si="64"/>
        <v>1131.655</v>
      </c>
      <c r="L586" s="1">
        <f t="shared" si="66"/>
        <v>1132</v>
      </c>
      <c r="M586" s="1" t="b">
        <f t="shared" si="65"/>
        <v>1</v>
      </c>
      <c r="N586" s="1"/>
      <c r="O586" s="66">
        <v>6312</v>
      </c>
      <c r="P586" s="86" t="s">
        <v>577</v>
      </c>
      <c r="Q586" s="65">
        <v>1085</v>
      </c>
    </row>
    <row r="587" spans="1:17" ht="15.75" customHeight="1" x14ac:dyDescent="0.25">
      <c r="A587" s="18">
        <v>6313</v>
      </c>
      <c r="B587" s="35" t="s">
        <v>578</v>
      </c>
      <c r="C587" s="20">
        <v>1033</v>
      </c>
      <c r="D587" s="99">
        <f t="shared" si="62"/>
        <v>1072.17</v>
      </c>
      <c r="E587" s="1">
        <f t="shared" si="60"/>
        <v>1080</v>
      </c>
      <c r="F587" s="1"/>
      <c r="G587" s="99">
        <f t="shared" si="63"/>
        <v>1033.56</v>
      </c>
      <c r="H587" s="1">
        <f t="shared" si="61"/>
        <v>1040</v>
      </c>
      <c r="K587" s="1">
        <f t="shared" si="64"/>
        <v>1032.57</v>
      </c>
      <c r="L587" s="1">
        <f t="shared" si="66"/>
        <v>1033</v>
      </c>
      <c r="M587" s="1" t="b">
        <f t="shared" si="65"/>
        <v>1</v>
      </c>
      <c r="N587" s="1"/>
      <c r="O587" s="66">
        <v>6313</v>
      </c>
      <c r="P587" s="81" t="s">
        <v>578</v>
      </c>
      <c r="Q587" s="65">
        <v>990</v>
      </c>
    </row>
    <row r="588" spans="1:17" ht="15.75" customHeight="1" x14ac:dyDescent="0.25">
      <c r="A588" s="18">
        <v>6314</v>
      </c>
      <c r="B588" s="41" t="s">
        <v>579</v>
      </c>
      <c r="C588" s="20">
        <v>1033</v>
      </c>
      <c r="D588" s="99">
        <f t="shared" si="62"/>
        <v>1072.17</v>
      </c>
      <c r="E588" s="1">
        <f t="shared" si="60"/>
        <v>1080</v>
      </c>
      <c r="F588" s="1"/>
      <c r="G588" s="99">
        <f t="shared" si="63"/>
        <v>1033.56</v>
      </c>
      <c r="H588" s="1">
        <f t="shared" si="61"/>
        <v>1040</v>
      </c>
      <c r="K588" s="1">
        <f t="shared" si="64"/>
        <v>1032.57</v>
      </c>
      <c r="L588" s="1">
        <f t="shared" si="66"/>
        <v>1033</v>
      </c>
      <c r="M588" s="1" t="b">
        <f t="shared" si="65"/>
        <v>1</v>
      </c>
      <c r="N588" s="1"/>
      <c r="O588" s="66">
        <v>6314</v>
      </c>
      <c r="P588" s="87" t="s">
        <v>579</v>
      </c>
      <c r="Q588" s="65">
        <v>990</v>
      </c>
    </row>
    <row r="589" spans="1:17" ht="31.5" customHeight="1" x14ac:dyDescent="0.25">
      <c r="A589" s="18">
        <v>6315</v>
      </c>
      <c r="B589" s="42" t="s">
        <v>580</v>
      </c>
      <c r="C589" s="20">
        <v>2003</v>
      </c>
      <c r="D589" s="99">
        <f t="shared" si="62"/>
        <v>2079.36</v>
      </c>
      <c r="E589" s="1">
        <f t="shared" si="60"/>
        <v>2080</v>
      </c>
      <c r="F589" s="1"/>
      <c r="G589" s="99">
        <f t="shared" si="63"/>
        <v>2004.48</v>
      </c>
      <c r="H589" s="1">
        <f t="shared" si="61"/>
        <v>2010</v>
      </c>
      <c r="K589" s="1">
        <f t="shared" si="64"/>
        <v>2002.56</v>
      </c>
      <c r="L589" s="1">
        <f t="shared" si="66"/>
        <v>2003</v>
      </c>
      <c r="M589" s="1" t="b">
        <f t="shared" si="65"/>
        <v>1</v>
      </c>
      <c r="N589" s="1"/>
      <c r="O589" s="66">
        <v>6315</v>
      </c>
      <c r="P589" s="88" t="s">
        <v>580</v>
      </c>
      <c r="Q589" s="65">
        <v>1920</v>
      </c>
    </row>
    <row r="590" spans="1:17" ht="47.25" customHeight="1" x14ac:dyDescent="0.25">
      <c r="A590" s="18">
        <v>6316</v>
      </c>
      <c r="B590" s="42" t="s">
        <v>581</v>
      </c>
      <c r="C590" s="20">
        <v>3692</v>
      </c>
      <c r="D590" s="99">
        <f t="shared" si="62"/>
        <v>3833.8199999999997</v>
      </c>
      <c r="E590" s="1">
        <f t="shared" si="60"/>
        <v>3840</v>
      </c>
      <c r="F590" s="1"/>
      <c r="G590" s="99">
        <f t="shared" si="63"/>
        <v>3695.76</v>
      </c>
      <c r="H590" s="1">
        <f t="shared" si="61"/>
        <v>3700</v>
      </c>
      <c r="K590" s="1">
        <f t="shared" si="64"/>
        <v>3692.22</v>
      </c>
      <c r="L590" s="1">
        <f t="shared" si="66"/>
        <v>3692</v>
      </c>
      <c r="M590" s="1" t="b">
        <f t="shared" si="65"/>
        <v>1</v>
      </c>
      <c r="N590" s="1"/>
      <c r="O590" s="66">
        <v>6316</v>
      </c>
      <c r="P590" s="88" t="s">
        <v>581</v>
      </c>
      <c r="Q590" s="65">
        <v>3540</v>
      </c>
    </row>
    <row r="591" spans="1:17" x14ac:dyDescent="0.25">
      <c r="A591" s="33" t="s">
        <v>582</v>
      </c>
      <c r="B591" s="33"/>
      <c r="C591" s="21"/>
      <c r="D591" s="99">
        <f t="shared" si="62"/>
        <v>0</v>
      </c>
      <c r="E591" s="1">
        <f t="shared" ref="E591:E654" si="67">ROUNDUP(D591,-1)</f>
        <v>0</v>
      </c>
      <c r="F591" s="1"/>
      <c r="G591" s="99">
        <f t="shared" si="63"/>
        <v>0</v>
      </c>
      <c r="H591" s="1">
        <f t="shared" ref="H591:H654" si="68">ROUNDUP(G591,-1)</f>
        <v>0</v>
      </c>
      <c r="N591" s="1"/>
      <c r="O591" s="227" t="s">
        <v>582</v>
      </c>
      <c r="P591" s="227"/>
      <c r="Q591" s="65"/>
    </row>
    <row r="592" spans="1:17" ht="15.75" customHeight="1" x14ac:dyDescent="0.25">
      <c r="A592" s="18">
        <v>6180</v>
      </c>
      <c r="B592" s="22" t="s">
        <v>583</v>
      </c>
      <c r="C592" s="21">
        <v>469</v>
      </c>
      <c r="D592" s="99">
        <f t="shared" ref="D592:D655" si="69">Q592*1.083</f>
        <v>487.34999999999997</v>
      </c>
      <c r="E592" s="1">
        <f t="shared" si="67"/>
        <v>490</v>
      </c>
      <c r="F592" s="1"/>
      <c r="G592" s="99">
        <f t="shared" ref="G592:G655" si="70">Q592*1.044</f>
        <v>469.8</v>
      </c>
      <c r="H592" s="1">
        <f t="shared" si="68"/>
        <v>470</v>
      </c>
      <c r="K592" s="1">
        <f t="shared" ref="K592:K655" si="71">Q592*4.3/100+Q592</f>
        <v>469.35</v>
      </c>
      <c r="L592" s="1">
        <f t="shared" si="66"/>
        <v>469</v>
      </c>
      <c r="M592" s="1" t="b">
        <f t="shared" ref="M592:M655" si="72">L592=C592</f>
        <v>1</v>
      </c>
      <c r="N592" s="1"/>
      <c r="O592" s="66">
        <v>6180</v>
      </c>
      <c r="P592" s="68" t="s">
        <v>583</v>
      </c>
      <c r="Q592" s="65">
        <v>450</v>
      </c>
    </row>
    <row r="593" spans="1:17" ht="15.75" customHeight="1" x14ac:dyDescent="0.25">
      <c r="A593" s="18">
        <v>6181</v>
      </c>
      <c r="B593" s="22" t="s">
        <v>584</v>
      </c>
      <c r="C593" s="21">
        <v>469</v>
      </c>
      <c r="D593" s="99">
        <f t="shared" si="69"/>
        <v>487.34999999999997</v>
      </c>
      <c r="E593" s="1">
        <f t="shared" si="67"/>
        <v>490</v>
      </c>
      <c r="F593" s="1"/>
      <c r="G593" s="99">
        <f t="shared" si="70"/>
        <v>469.8</v>
      </c>
      <c r="H593" s="1">
        <f t="shared" si="68"/>
        <v>470</v>
      </c>
      <c r="K593" s="1">
        <f t="shared" si="71"/>
        <v>469.35</v>
      </c>
      <c r="L593" s="1">
        <f t="shared" si="66"/>
        <v>469</v>
      </c>
      <c r="M593" s="1" t="b">
        <f t="shared" si="72"/>
        <v>1</v>
      </c>
      <c r="N593" s="1"/>
      <c r="O593" s="66">
        <v>6181</v>
      </c>
      <c r="P593" s="68" t="s">
        <v>584</v>
      </c>
      <c r="Q593" s="65">
        <v>450</v>
      </c>
    </row>
    <row r="594" spans="1:17" ht="15.75" customHeight="1" x14ac:dyDescent="0.25">
      <c r="A594" s="18">
        <v>6182</v>
      </c>
      <c r="B594" s="22" t="s">
        <v>585</v>
      </c>
      <c r="C594" s="21">
        <v>469</v>
      </c>
      <c r="D594" s="99">
        <f t="shared" si="69"/>
        <v>487.34999999999997</v>
      </c>
      <c r="E594" s="1">
        <f t="shared" si="67"/>
        <v>490</v>
      </c>
      <c r="F594" s="1"/>
      <c r="G594" s="99">
        <f t="shared" si="70"/>
        <v>469.8</v>
      </c>
      <c r="H594" s="1">
        <f t="shared" si="68"/>
        <v>470</v>
      </c>
      <c r="K594" s="1">
        <f t="shared" si="71"/>
        <v>469.35</v>
      </c>
      <c r="L594" s="1">
        <f t="shared" si="66"/>
        <v>469</v>
      </c>
      <c r="M594" s="1" t="b">
        <f t="shared" si="72"/>
        <v>1</v>
      </c>
      <c r="N594" s="1"/>
      <c r="O594" s="66">
        <v>6182</v>
      </c>
      <c r="P594" s="68" t="s">
        <v>585</v>
      </c>
      <c r="Q594" s="65">
        <v>450</v>
      </c>
    </row>
    <row r="595" spans="1:17" ht="15.75" customHeight="1" x14ac:dyDescent="0.25">
      <c r="A595" s="18">
        <v>6383</v>
      </c>
      <c r="B595" s="22" t="s">
        <v>586</v>
      </c>
      <c r="C595" s="21">
        <v>678</v>
      </c>
      <c r="D595" s="99">
        <f t="shared" si="69"/>
        <v>703.94999999999993</v>
      </c>
      <c r="E595" s="1">
        <f t="shared" si="67"/>
        <v>710</v>
      </c>
      <c r="F595" s="1"/>
      <c r="G595" s="99">
        <f t="shared" si="70"/>
        <v>678.6</v>
      </c>
      <c r="H595" s="1">
        <f t="shared" si="68"/>
        <v>680</v>
      </c>
      <c r="K595" s="1">
        <f t="shared" si="71"/>
        <v>677.95</v>
      </c>
      <c r="L595" s="1">
        <f t="shared" si="66"/>
        <v>678</v>
      </c>
      <c r="M595" s="1" t="b">
        <f t="shared" si="72"/>
        <v>1</v>
      </c>
      <c r="N595" s="1"/>
      <c r="O595" s="66">
        <v>6383</v>
      </c>
      <c r="P595" s="68" t="s">
        <v>586</v>
      </c>
      <c r="Q595" s="65">
        <v>650</v>
      </c>
    </row>
    <row r="596" spans="1:17" ht="15.75" customHeight="1" x14ac:dyDescent="0.25">
      <c r="A596" s="18">
        <v>6317</v>
      </c>
      <c r="B596" s="22" t="s">
        <v>587</v>
      </c>
      <c r="C596" s="20">
        <v>1022</v>
      </c>
      <c r="D596" s="99">
        <f t="shared" si="69"/>
        <v>1061.3399999999999</v>
      </c>
      <c r="E596" s="1">
        <f t="shared" si="67"/>
        <v>1070</v>
      </c>
      <c r="F596" s="1"/>
      <c r="G596" s="99">
        <f t="shared" si="70"/>
        <v>1023.12</v>
      </c>
      <c r="H596" s="1">
        <f t="shared" si="68"/>
        <v>1030</v>
      </c>
      <c r="K596" s="1">
        <f t="shared" si="71"/>
        <v>1022.14</v>
      </c>
      <c r="L596" s="1">
        <f t="shared" si="66"/>
        <v>1022</v>
      </c>
      <c r="M596" s="1" t="b">
        <f t="shared" si="72"/>
        <v>1</v>
      </c>
      <c r="N596" s="1"/>
      <c r="O596" s="66">
        <v>6317</v>
      </c>
      <c r="P596" s="68" t="s">
        <v>587</v>
      </c>
      <c r="Q596" s="65">
        <v>980</v>
      </c>
    </row>
    <row r="597" spans="1:17" ht="31.5" customHeight="1" x14ac:dyDescent="0.25">
      <c r="A597" s="18">
        <v>6318</v>
      </c>
      <c r="B597" s="22" t="s">
        <v>588</v>
      </c>
      <c r="C597" s="21">
        <v>459</v>
      </c>
      <c r="D597" s="99">
        <f t="shared" si="69"/>
        <v>476.52</v>
      </c>
      <c r="E597" s="1">
        <f t="shared" si="67"/>
        <v>480</v>
      </c>
      <c r="F597" s="1"/>
      <c r="G597" s="99">
        <f t="shared" si="70"/>
        <v>459.36</v>
      </c>
      <c r="H597" s="1">
        <f t="shared" si="68"/>
        <v>460</v>
      </c>
      <c r="K597" s="1">
        <f t="shared" si="71"/>
        <v>458.92</v>
      </c>
      <c r="L597" s="1">
        <f t="shared" si="66"/>
        <v>459</v>
      </c>
      <c r="M597" s="1" t="b">
        <f t="shared" si="72"/>
        <v>1</v>
      </c>
      <c r="N597" s="1"/>
      <c r="O597" s="66">
        <v>6318</v>
      </c>
      <c r="P597" s="68" t="s">
        <v>588</v>
      </c>
      <c r="Q597" s="65">
        <v>440</v>
      </c>
    </row>
    <row r="598" spans="1:17" ht="126" customHeight="1" x14ac:dyDescent="0.25">
      <c r="A598" s="23">
        <v>6269</v>
      </c>
      <c r="B598" s="26" t="s">
        <v>589</v>
      </c>
      <c r="C598" s="20">
        <v>5528</v>
      </c>
      <c r="D598" s="99">
        <f t="shared" si="69"/>
        <v>5739.9</v>
      </c>
      <c r="E598" s="1">
        <f t="shared" si="67"/>
        <v>5740</v>
      </c>
      <c r="F598" s="1"/>
      <c r="G598" s="99">
        <f t="shared" si="70"/>
        <v>5533.2</v>
      </c>
      <c r="H598" s="1">
        <f t="shared" si="68"/>
        <v>5540</v>
      </c>
      <c r="K598" s="1">
        <f t="shared" si="71"/>
        <v>5527.9</v>
      </c>
      <c r="L598" s="1">
        <f t="shared" si="66"/>
        <v>5528</v>
      </c>
      <c r="M598" s="1" t="b">
        <f t="shared" si="72"/>
        <v>1</v>
      </c>
      <c r="N598" s="1"/>
      <c r="O598" s="69">
        <v>6269</v>
      </c>
      <c r="P598" s="71" t="s">
        <v>589</v>
      </c>
      <c r="Q598" s="65">
        <v>5300</v>
      </c>
    </row>
    <row r="599" spans="1:17" ht="189" customHeight="1" x14ac:dyDescent="0.25">
      <c r="A599" s="23">
        <v>6270</v>
      </c>
      <c r="B599" s="26" t="s">
        <v>590</v>
      </c>
      <c r="C599" s="20">
        <v>8866</v>
      </c>
      <c r="D599" s="99">
        <f t="shared" si="69"/>
        <v>9205.5</v>
      </c>
      <c r="E599" s="1">
        <f t="shared" si="67"/>
        <v>9210</v>
      </c>
      <c r="F599" s="1"/>
      <c r="G599" s="99">
        <f t="shared" si="70"/>
        <v>8874</v>
      </c>
      <c r="H599" s="1">
        <f t="shared" si="68"/>
        <v>8880</v>
      </c>
      <c r="K599" s="1">
        <f t="shared" si="71"/>
        <v>8865.5</v>
      </c>
      <c r="L599" s="1">
        <f t="shared" si="66"/>
        <v>8866</v>
      </c>
      <c r="M599" s="1" t="b">
        <f t="shared" si="72"/>
        <v>1</v>
      </c>
      <c r="N599" s="1"/>
      <c r="O599" s="69">
        <v>6270</v>
      </c>
      <c r="P599" s="71" t="s">
        <v>590</v>
      </c>
      <c r="Q599" s="65">
        <v>8500</v>
      </c>
    </row>
    <row r="600" spans="1:17" x14ac:dyDescent="0.25">
      <c r="A600" s="33" t="s">
        <v>591</v>
      </c>
      <c r="B600" s="33"/>
      <c r="C600" s="21"/>
      <c r="D600" s="99">
        <f t="shared" si="69"/>
        <v>0</v>
      </c>
      <c r="E600" s="1">
        <f t="shared" si="67"/>
        <v>0</v>
      </c>
      <c r="F600" s="1"/>
      <c r="G600" s="99">
        <f t="shared" si="70"/>
        <v>0</v>
      </c>
      <c r="H600" s="1">
        <f t="shared" si="68"/>
        <v>0</v>
      </c>
      <c r="N600" s="1"/>
      <c r="O600" s="227" t="s">
        <v>591</v>
      </c>
      <c r="P600" s="227"/>
      <c r="Q600" s="65"/>
    </row>
    <row r="601" spans="1:17" ht="15.75" customHeight="1" x14ac:dyDescent="0.25">
      <c r="A601" s="18">
        <v>6107</v>
      </c>
      <c r="B601" s="22" t="s">
        <v>592</v>
      </c>
      <c r="C601" s="20">
        <v>2555</v>
      </c>
      <c r="D601" s="99">
        <f t="shared" si="69"/>
        <v>2653.35</v>
      </c>
      <c r="E601" s="1">
        <f t="shared" si="67"/>
        <v>2660</v>
      </c>
      <c r="F601" s="1"/>
      <c r="G601" s="99">
        <f t="shared" si="70"/>
        <v>2557.8000000000002</v>
      </c>
      <c r="H601" s="1">
        <f t="shared" si="68"/>
        <v>2560</v>
      </c>
      <c r="K601" s="1">
        <f t="shared" si="71"/>
        <v>2555.35</v>
      </c>
      <c r="L601" s="1">
        <f t="shared" ref="L601:L664" si="73">ROUNDUP(C601,-0.1)</f>
        <v>2555</v>
      </c>
      <c r="M601" s="1" t="b">
        <f t="shared" si="72"/>
        <v>1</v>
      </c>
      <c r="N601" s="1"/>
      <c r="O601" s="66">
        <v>6107</v>
      </c>
      <c r="P601" s="68" t="s">
        <v>592</v>
      </c>
      <c r="Q601" s="65">
        <v>2450</v>
      </c>
    </row>
    <row r="602" spans="1:17" ht="15.75" customHeight="1" x14ac:dyDescent="0.25">
      <c r="A602" s="18">
        <v>6108</v>
      </c>
      <c r="B602" s="22" t="s">
        <v>593</v>
      </c>
      <c r="C602" s="21">
        <v>887</v>
      </c>
      <c r="D602" s="99">
        <f t="shared" si="69"/>
        <v>920.55</v>
      </c>
      <c r="E602" s="1">
        <f t="shared" si="67"/>
        <v>930</v>
      </c>
      <c r="F602" s="1"/>
      <c r="G602" s="99">
        <f t="shared" si="70"/>
        <v>887.4</v>
      </c>
      <c r="H602" s="1">
        <f t="shared" si="68"/>
        <v>890</v>
      </c>
      <c r="K602" s="1">
        <f t="shared" si="71"/>
        <v>886.55</v>
      </c>
      <c r="L602" s="1">
        <f t="shared" si="73"/>
        <v>887</v>
      </c>
      <c r="M602" s="1" t="b">
        <f t="shared" si="72"/>
        <v>1</v>
      </c>
      <c r="N602" s="1"/>
      <c r="O602" s="66">
        <v>6108</v>
      </c>
      <c r="P602" s="68" t="s">
        <v>593</v>
      </c>
      <c r="Q602" s="65">
        <v>850</v>
      </c>
    </row>
    <row r="603" spans="1:17" x14ac:dyDescent="0.25">
      <c r="A603" s="33" t="s">
        <v>594</v>
      </c>
      <c r="B603" s="33"/>
      <c r="C603" s="21"/>
      <c r="D603" s="99">
        <f t="shared" si="69"/>
        <v>0</v>
      </c>
      <c r="E603" s="1">
        <f t="shared" si="67"/>
        <v>0</v>
      </c>
      <c r="F603" s="1"/>
      <c r="G603" s="99">
        <f t="shared" si="70"/>
        <v>0</v>
      </c>
      <c r="H603" s="1">
        <f t="shared" si="68"/>
        <v>0</v>
      </c>
      <c r="N603" s="1"/>
      <c r="O603" s="227" t="s">
        <v>594</v>
      </c>
      <c r="P603" s="227"/>
      <c r="Q603" s="65"/>
    </row>
    <row r="604" spans="1:17" ht="15.75" customHeight="1" x14ac:dyDescent="0.25">
      <c r="A604" s="18">
        <v>6121</v>
      </c>
      <c r="B604" s="22" t="s">
        <v>595</v>
      </c>
      <c r="C604" s="21">
        <v>980</v>
      </c>
      <c r="D604" s="99">
        <f t="shared" si="69"/>
        <v>1018.02</v>
      </c>
      <c r="E604" s="1">
        <f t="shared" si="67"/>
        <v>1020</v>
      </c>
      <c r="F604" s="1"/>
      <c r="G604" s="99">
        <f t="shared" si="70"/>
        <v>981.36</v>
      </c>
      <c r="H604" s="1">
        <f t="shared" si="68"/>
        <v>990</v>
      </c>
      <c r="K604" s="1">
        <f t="shared" si="71"/>
        <v>980.42</v>
      </c>
      <c r="L604" s="1">
        <f t="shared" si="73"/>
        <v>980</v>
      </c>
      <c r="M604" s="1" t="b">
        <f t="shared" si="72"/>
        <v>1</v>
      </c>
      <c r="N604" s="1"/>
      <c r="O604" s="66">
        <v>6121</v>
      </c>
      <c r="P604" s="68" t="s">
        <v>595</v>
      </c>
      <c r="Q604" s="65">
        <v>940</v>
      </c>
    </row>
    <row r="605" spans="1:17" ht="15.75" customHeight="1" x14ac:dyDescent="0.25">
      <c r="A605" s="18">
        <v>6122</v>
      </c>
      <c r="B605" s="22" t="s">
        <v>596</v>
      </c>
      <c r="C605" s="21">
        <v>709</v>
      </c>
      <c r="D605" s="99">
        <f t="shared" si="69"/>
        <v>736.43999999999994</v>
      </c>
      <c r="E605" s="1">
        <f t="shared" si="67"/>
        <v>740</v>
      </c>
      <c r="F605" s="1"/>
      <c r="G605" s="99">
        <f t="shared" si="70"/>
        <v>709.92000000000007</v>
      </c>
      <c r="H605" s="1">
        <f t="shared" si="68"/>
        <v>710</v>
      </c>
      <c r="K605" s="1">
        <f t="shared" si="71"/>
        <v>709.24</v>
      </c>
      <c r="L605" s="1">
        <f t="shared" si="73"/>
        <v>709</v>
      </c>
      <c r="M605" s="1" t="b">
        <f t="shared" si="72"/>
        <v>1</v>
      </c>
      <c r="N605" s="1"/>
      <c r="O605" s="66">
        <v>6122</v>
      </c>
      <c r="P605" s="68" t="s">
        <v>596</v>
      </c>
      <c r="Q605" s="65">
        <v>680</v>
      </c>
    </row>
    <row r="606" spans="1:17" ht="15.75" customHeight="1" x14ac:dyDescent="0.25">
      <c r="A606" s="18">
        <v>6123</v>
      </c>
      <c r="B606" s="22" t="s">
        <v>597</v>
      </c>
      <c r="C606" s="21">
        <v>615</v>
      </c>
      <c r="D606" s="99">
        <f t="shared" si="69"/>
        <v>638.97</v>
      </c>
      <c r="E606" s="1">
        <f t="shared" si="67"/>
        <v>640</v>
      </c>
      <c r="F606" s="1"/>
      <c r="G606" s="99">
        <f t="shared" si="70"/>
        <v>615.96</v>
      </c>
      <c r="H606" s="1">
        <f t="shared" si="68"/>
        <v>620</v>
      </c>
      <c r="K606" s="1">
        <f t="shared" si="71"/>
        <v>615.37</v>
      </c>
      <c r="L606" s="1">
        <f t="shared" si="73"/>
        <v>615</v>
      </c>
      <c r="M606" s="1" t="b">
        <f t="shared" si="72"/>
        <v>1</v>
      </c>
      <c r="N606" s="1"/>
      <c r="O606" s="66">
        <v>6123</v>
      </c>
      <c r="P606" s="68" t="s">
        <v>597</v>
      </c>
      <c r="Q606" s="65">
        <v>590</v>
      </c>
    </row>
    <row r="607" spans="1:17" ht="15.75" customHeight="1" x14ac:dyDescent="0.25">
      <c r="A607" s="18">
        <v>6124</v>
      </c>
      <c r="B607" s="22" t="s">
        <v>598</v>
      </c>
      <c r="C607" s="21">
        <v>897</v>
      </c>
      <c r="D607" s="99">
        <f t="shared" si="69"/>
        <v>931.38</v>
      </c>
      <c r="E607" s="1">
        <f t="shared" si="67"/>
        <v>940</v>
      </c>
      <c r="F607" s="1"/>
      <c r="G607" s="99">
        <f t="shared" si="70"/>
        <v>897.84</v>
      </c>
      <c r="H607" s="1">
        <f t="shared" si="68"/>
        <v>900</v>
      </c>
      <c r="K607" s="1">
        <f t="shared" si="71"/>
        <v>896.98</v>
      </c>
      <c r="L607" s="1">
        <f t="shared" si="73"/>
        <v>897</v>
      </c>
      <c r="M607" s="1" t="b">
        <f t="shared" si="72"/>
        <v>1</v>
      </c>
      <c r="N607" s="1"/>
      <c r="O607" s="66">
        <v>6124</v>
      </c>
      <c r="P607" s="68" t="s">
        <v>598</v>
      </c>
      <c r="Q607" s="65">
        <v>860</v>
      </c>
    </row>
    <row r="608" spans="1:17" ht="15.75" customHeight="1" x14ac:dyDescent="0.25">
      <c r="A608" s="18">
        <v>6125</v>
      </c>
      <c r="B608" s="22" t="s">
        <v>599</v>
      </c>
      <c r="C608" s="21">
        <v>855</v>
      </c>
      <c r="D608" s="99">
        <f t="shared" si="69"/>
        <v>888.06</v>
      </c>
      <c r="E608" s="1">
        <f t="shared" si="67"/>
        <v>890</v>
      </c>
      <c r="F608" s="1"/>
      <c r="G608" s="99">
        <f t="shared" si="70"/>
        <v>856.08</v>
      </c>
      <c r="H608" s="1">
        <f t="shared" si="68"/>
        <v>860</v>
      </c>
      <c r="K608" s="1">
        <f t="shared" si="71"/>
        <v>855.26</v>
      </c>
      <c r="L608" s="1">
        <f t="shared" si="73"/>
        <v>855</v>
      </c>
      <c r="M608" s="1" t="b">
        <f t="shared" si="72"/>
        <v>1</v>
      </c>
      <c r="N608" s="1"/>
      <c r="O608" s="66">
        <v>6125</v>
      </c>
      <c r="P608" s="68" t="s">
        <v>599</v>
      </c>
      <c r="Q608" s="65">
        <v>820</v>
      </c>
    </row>
    <row r="609" spans="1:17" ht="15.75" customHeight="1" x14ac:dyDescent="0.25">
      <c r="A609" s="18">
        <v>6126</v>
      </c>
      <c r="B609" s="22" t="s">
        <v>600</v>
      </c>
      <c r="C609" s="21">
        <v>855</v>
      </c>
      <c r="D609" s="99">
        <f t="shared" si="69"/>
        <v>888.06</v>
      </c>
      <c r="E609" s="1">
        <f t="shared" si="67"/>
        <v>890</v>
      </c>
      <c r="F609" s="1"/>
      <c r="G609" s="99">
        <f t="shared" si="70"/>
        <v>856.08</v>
      </c>
      <c r="H609" s="1">
        <f t="shared" si="68"/>
        <v>860</v>
      </c>
      <c r="K609" s="1">
        <f t="shared" si="71"/>
        <v>855.26</v>
      </c>
      <c r="L609" s="1">
        <f t="shared" si="73"/>
        <v>855</v>
      </c>
      <c r="M609" s="1" t="b">
        <f t="shared" si="72"/>
        <v>1</v>
      </c>
      <c r="N609" s="1"/>
      <c r="O609" s="66">
        <v>6126</v>
      </c>
      <c r="P609" s="68" t="s">
        <v>600</v>
      </c>
      <c r="Q609" s="65">
        <v>820</v>
      </c>
    </row>
    <row r="610" spans="1:17" ht="15.75" customHeight="1" x14ac:dyDescent="0.25">
      <c r="A610" s="18">
        <v>6127</v>
      </c>
      <c r="B610" s="22" t="s">
        <v>601</v>
      </c>
      <c r="C610" s="21">
        <v>855</v>
      </c>
      <c r="D610" s="99">
        <f t="shared" si="69"/>
        <v>888.06</v>
      </c>
      <c r="E610" s="1">
        <f t="shared" si="67"/>
        <v>890</v>
      </c>
      <c r="F610" s="1"/>
      <c r="G610" s="99">
        <f t="shared" si="70"/>
        <v>856.08</v>
      </c>
      <c r="H610" s="1">
        <f t="shared" si="68"/>
        <v>860</v>
      </c>
      <c r="K610" s="1">
        <f t="shared" si="71"/>
        <v>855.26</v>
      </c>
      <c r="L610" s="1">
        <f t="shared" si="73"/>
        <v>855</v>
      </c>
      <c r="M610" s="1" t="b">
        <f t="shared" si="72"/>
        <v>1</v>
      </c>
      <c r="N610" s="1"/>
      <c r="O610" s="66">
        <v>6127</v>
      </c>
      <c r="P610" s="68" t="s">
        <v>601</v>
      </c>
      <c r="Q610" s="65">
        <v>820</v>
      </c>
    </row>
    <row r="611" spans="1:17" ht="15.75" customHeight="1" x14ac:dyDescent="0.25">
      <c r="A611" s="18">
        <v>6128</v>
      </c>
      <c r="B611" s="22" t="s">
        <v>602</v>
      </c>
      <c r="C611" s="21">
        <v>803</v>
      </c>
      <c r="D611" s="99">
        <f t="shared" si="69"/>
        <v>833.91</v>
      </c>
      <c r="E611" s="1">
        <f t="shared" si="67"/>
        <v>840</v>
      </c>
      <c r="F611" s="1"/>
      <c r="G611" s="99">
        <f t="shared" si="70"/>
        <v>803.88</v>
      </c>
      <c r="H611" s="1">
        <f t="shared" si="68"/>
        <v>810</v>
      </c>
      <c r="K611" s="1">
        <f t="shared" si="71"/>
        <v>803.11</v>
      </c>
      <c r="L611" s="1">
        <f t="shared" si="73"/>
        <v>803</v>
      </c>
      <c r="M611" s="1" t="b">
        <f t="shared" si="72"/>
        <v>1</v>
      </c>
      <c r="N611" s="1"/>
      <c r="O611" s="66">
        <v>6128</v>
      </c>
      <c r="P611" s="68" t="s">
        <v>602</v>
      </c>
      <c r="Q611" s="65">
        <v>770</v>
      </c>
    </row>
    <row r="612" spans="1:17" ht="15.75" customHeight="1" x14ac:dyDescent="0.25">
      <c r="A612" s="18">
        <v>6129</v>
      </c>
      <c r="B612" s="22" t="s">
        <v>603</v>
      </c>
      <c r="C612" s="21">
        <v>855</v>
      </c>
      <c r="D612" s="99">
        <f t="shared" si="69"/>
        <v>888.06</v>
      </c>
      <c r="E612" s="1">
        <f t="shared" si="67"/>
        <v>890</v>
      </c>
      <c r="F612" s="1"/>
      <c r="G612" s="99">
        <f t="shared" si="70"/>
        <v>856.08</v>
      </c>
      <c r="H612" s="1">
        <f t="shared" si="68"/>
        <v>860</v>
      </c>
      <c r="K612" s="1">
        <f t="shared" si="71"/>
        <v>855.26</v>
      </c>
      <c r="L612" s="1">
        <f t="shared" si="73"/>
        <v>855</v>
      </c>
      <c r="M612" s="1" t="b">
        <f t="shared" si="72"/>
        <v>1</v>
      </c>
      <c r="N612" s="1"/>
      <c r="O612" s="66">
        <v>6129</v>
      </c>
      <c r="P612" s="68" t="s">
        <v>603</v>
      </c>
      <c r="Q612" s="65">
        <v>820</v>
      </c>
    </row>
    <row r="613" spans="1:17" ht="15.75" customHeight="1" x14ac:dyDescent="0.25">
      <c r="A613" s="18">
        <v>6130</v>
      </c>
      <c r="B613" s="22" t="s">
        <v>604</v>
      </c>
      <c r="C613" s="21">
        <v>970</v>
      </c>
      <c r="D613" s="99">
        <f t="shared" si="69"/>
        <v>1007.1899999999999</v>
      </c>
      <c r="E613" s="1">
        <f t="shared" si="67"/>
        <v>1010</v>
      </c>
      <c r="F613" s="1"/>
      <c r="G613" s="99">
        <f t="shared" si="70"/>
        <v>970.92000000000007</v>
      </c>
      <c r="H613" s="1">
        <f t="shared" si="68"/>
        <v>980</v>
      </c>
      <c r="K613" s="1">
        <f t="shared" si="71"/>
        <v>969.99</v>
      </c>
      <c r="L613" s="1">
        <f t="shared" si="73"/>
        <v>970</v>
      </c>
      <c r="M613" s="1" t="b">
        <f t="shared" si="72"/>
        <v>1</v>
      </c>
      <c r="N613" s="1"/>
      <c r="O613" s="66">
        <v>6130</v>
      </c>
      <c r="P613" s="68" t="s">
        <v>604</v>
      </c>
      <c r="Q613" s="65">
        <v>930</v>
      </c>
    </row>
    <row r="614" spans="1:17" ht="15.75" customHeight="1" x14ac:dyDescent="0.25">
      <c r="A614" s="18">
        <v>6131</v>
      </c>
      <c r="B614" s="22" t="s">
        <v>605</v>
      </c>
      <c r="C614" s="21">
        <v>803</v>
      </c>
      <c r="D614" s="99">
        <f t="shared" si="69"/>
        <v>833.91</v>
      </c>
      <c r="E614" s="1">
        <f t="shared" si="67"/>
        <v>840</v>
      </c>
      <c r="F614" s="1"/>
      <c r="G614" s="99">
        <f t="shared" si="70"/>
        <v>803.88</v>
      </c>
      <c r="H614" s="1">
        <f t="shared" si="68"/>
        <v>810</v>
      </c>
      <c r="K614" s="1">
        <f t="shared" si="71"/>
        <v>803.11</v>
      </c>
      <c r="L614" s="1">
        <f t="shared" si="73"/>
        <v>803</v>
      </c>
      <c r="M614" s="1" t="b">
        <f t="shared" si="72"/>
        <v>1</v>
      </c>
      <c r="N614" s="1"/>
      <c r="O614" s="66">
        <v>6131</v>
      </c>
      <c r="P614" s="68" t="s">
        <v>605</v>
      </c>
      <c r="Q614" s="65">
        <v>770</v>
      </c>
    </row>
    <row r="615" spans="1:17" ht="15.75" customHeight="1" x14ac:dyDescent="0.25">
      <c r="A615" s="18">
        <v>6132</v>
      </c>
      <c r="B615" s="22" t="s">
        <v>606</v>
      </c>
      <c r="C615" s="20">
        <v>1179</v>
      </c>
      <c r="D615" s="99">
        <f t="shared" si="69"/>
        <v>1223.79</v>
      </c>
      <c r="E615" s="1">
        <f t="shared" si="67"/>
        <v>1230</v>
      </c>
      <c r="F615" s="1"/>
      <c r="G615" s="99">
        <f t="shared" si="70"/>
        <v>1179.72</v>
      </c>
      <c r="H615" s="1">
        <f t="shared" si="68"/>
        <v>1180</v>
      </c>
      <c r="K615" s="1">
        <f t="shared" si="71"/>
        <v>1178.5899999999999</v>
      </c>
      <c r="L615" s="1">
        <f t="shared" si="73"/>
        <v>1179</v>
      </c>
      <c r="M615" s="1" t="b">
        <f t="shared" si="72"/>
        <v>1</v>
      </c>
      <c r="N615" s="1"/>
      <c r="O615" s="66">
        <v>6132</v>
      </c>
      <c r="P615" s="68" t="s">
        <v>606</v>
      </c>
      <c r="Q615" s="65">
        <v>1130</v>
      </c>
    </row>
    <row r="616" spans="1:17" ht="15.75" customHeight="1" x14ac:dyDescent="0.25">
      <c r="A616" s="18">
        <v>6133</v>
      </c>
      <c r="B616" s="22" t="s">
        <v>607</v>
      </c>
      <c r="C616" s="21">
        <v>970</v>
      </c>
      <c r="D616" s="99">
        <f t="shared" si="69"/>
        <v>1007.1899999999999</v>
      </c>
      <c r="E616" s="1">
        <f t="shared" si="67"/>
        <v>1010</v>
      </c>
      <c r="F616" s="1"/>
      <c r="G616" s="99">
        <f t="shared" si="70"/>
        <v>970.92000000000007</v>
      </c>
      <c r="H616" s="1">
        <f t="shared" si="68"/>
        <v>980</v>
      </c>
      <c r="K616" s="1">
        <f t="shared" si="71"/>
        <v>969.99</v>
      </c>
      <c r="L616" s="1">
        <f t="shared" si="73"/>
        <v>970</v>
      </c>
      <c r="M616" s="1" t="b">
        <f t="shared" si="72"/>
        <v>1</v>
      </c>
      <c r="N616" s="1"/>
      <c r="O616" s="66">
        <v>6133</v>
      </c>
      <c r="P616" s="68" t="s">
        <v>607</v>
      </c>
      <c r="Q616" s="65">
        <v>930</v>
      </c>
    </row>
    <row r="617" spans="1:17" ht="15.75" customHeight="1" x14ac:dyDescent="0.25">
      <c r="A617" s="18">
        <v>6134</v>
      </c>
      <c r="B617" s="22" t="s">
        <v>608</v>
      </c>
      <c r="C617" s="21">
        <v>834</v>
      </c>
      <c r="D617" s="99">
        <f t="shared" si="69"/>
        <v>866.4</v>
      </c>
      <c r="E617" s="1">
        <f t="shared" si="67"/>
        <v>870</v>
      </c>
      <c r="F617" s="1"/>
      <c r="G617" s="99">
        <f t="shared" si="70"/>
        <v>835.2</v>
      </c>
      <c r="H617" s="1">
        <f t="shared" si="68"/>
        <v>840</v>
      </c>
      <c r="K617" s="1">
        <f t="shared" si="71"/>
        <v>834.4</v>
      </c>
      <c r="L617" s="1">
        <f t="shared" si="73"/>
        <v>834</v>
      </c>
      <c r="M617" s="1" t="b">
        <f t="shared" si="72"/>
        <v>1</v>
      </c>
      <c r="N617" s="1"/>
      <c r="O617" s="66">
        <v>6134</v>
      </c>
      <c r="P617" s="68" t="s">
        <v>608</v>
      </c>
      <c r="Q617" s="65">
        <v>800</v>
      </c>
    </row>
    <row r="618" spans="1:17" ht="15.75" customHeight="1" x14ac:dyDescent="0.25">
      <c r="A618" s="18">
        <v>6135</v>
      </c>
      <c r="B618" s="22" t="s">
        <v>609</v>
      </c>
      <c r="C618" s="21">
        <v>615</v>
      </c>
      <c r="D618" s="99">
        <f t="shared" si="69"/>
        <v>638.97</v>
      </c>
      <c r="E618" s="1">
        <f t="shared" si="67"/>
        <v>640</v>
      </c>
      <c r="F618" s="1"/>
      <c r="G618" s="99">
        <f t="shared" si="70"/>
        <v>615.96</v>
      </c>
      <c r="H618" s="1">
        <f t="shared" si="68"/>
        <v>620</v>
      </c>
      <c r="K618" s="1">
        <f t="shared" si="71"/>
        <v>615.37</v>
      </c>
      <c r="L618" s="1">
        <f t="shared" si="73"/>
        <v>615</v>
      </c>
      <c r="M618" s="1" t="b">
        <f t="shared" si="72"/>
        <v>1</v>
      </c>
      <c r="N618" s="1"/>
      <c r="O618" s="66">
        <v>6135</v>
      </c>
      <c r="P618" s="68" t="s">
        <v>609</v>
      </c>
      <c r="Q618" s="65">
        <v>590</v>
      </c>
    </row>
    <row r="619" spans="1:17" ht="31.5" customHeight="1" x14ac:dyDescent="0.25">
      <c r="A619" s="23">
        <v>6137</v>
      </c>
      <c r="B619" s="26" t="s">
        <v>610</v>
      </c>
      <c r="C619" s="21">
        <v>699</v>
      </c>
      <c r="D619" s="99">
        <f t="shared" si="69"/>
        <v>725.61</v>
      </c>
      <c r="E619" s="1">
        <f t="shared" si="67"/>
        <v>730</v>
      </c>
      <c r="F619" s="1"/>
      <c r="G619" s="99">
        <f t="shared" si="70"/>
        <v>699.48</v>
      </c>
      <c r="H619" s="1">
        <f t="shared" si="68"/>
        <v>700</v>
      </c>
      <c r="K619" s="1">
        <f t="shared" si="71"/>
        <v>698.81</v>
      </c>
      <c r="L619" s="1">
        <f t="shared" si="73"/>
        <v>699</v>
      </c>
      <c r="M619" s="1" t="b">
        <f t="shared" si="72"/>
        <v>1</v>
      </c>
      <c r="N619" s="1"/>
      <c r="O619" s="69">
        <v>6137</v>
      </c>
      <c r="P619" s="71" t="s">
        <v>610</v>
      </c>
      <c r="Q619" s="65">
        <v>670</v>
      </c>
    </row>
    <row r="620" spans="1:17" ht="31.5" customHeight="1" x14ac:dyDescent="0.25">
      <c r="A620" s="23">
        <v>6138</v>
      </c>
      <c r="B620" s="26" t="s">
        <v>611</v>
      </c>
      <c r="C620" s="21">
        <v>730</v>
      </c>
      <c r="D620" s="99">
        <f t="shared" si="69"/>
        <v>758.1</v>
      </c>
      <c r="E620" s="1">
        <f t="shared" si="67"/>
        <v>760</v>
      </c>
      <c r="F620" s="1"/>
      <c r="G620" s="99">
        <f t="shared" si="70"/>
        <v>730.80000000000007</v>
      </c>
      <c r="H620" s="1">
        <f t="shared" si="68"/>
        <v>740</v>
      </c>
      <c r="K620" s="1">
        <f t="shared" si="71"/>
        <v>730.1</v>
      </c>
      <c r="L620" s="1">
        <f t="shared" si="73"/>
        <v>730</v>
      </c>
      <c r="M620" s="1" t="b">
        <f t="shared" si="72"/>
        <v>1</v>
      </c>
      <c r="N620" s="1"/>
      <c r="O620" s="69">
        <v>6138</v>
      </c>
      <c r="P620" s="71" t="s">
        <v>611</v>
      </c>
      <c r="Q620" s="65">
        <v>700</v>
      </c>
    </row>
    <row r="621" spans="1:17" ht="31.5" customHeight="1" x14ac:dyDescent="0.25">
      <c r="A621" s="23">
        <v>6139</v>
      </c>
      <c r="B621" s="26" t="s">
        <v>612</v>
      </c>
      <c r="C621" s="21">
        <v>730</v>
      </c>
      <c r="D621" s="99">
        <f t="shared" si="69"/>
        <v>758.1</v>
      </c>
      <c r="E621" s="1">
        <f t="shared" si="67"/>
        <v>760</v>
      </c>
      <c r="F621" s="1"/>
      <c r="G621" s="99">
        <f t="shared" si="70"/>
        <v>730.80000000000007</v>
      </c>
      <c r="H621" s="1">
        <f t="shared" si="68"/>
        <v>740</v>
      </c>
      <c r="K621" s="1">
        <f t="shared" si="71"/>
        <v>730.1</v>
      </c>
      <c r="L621" s="1">
        <f t="shared" si="73"/>
        <v>730</v>
      </c>
      <c r="M621" s="1" t="b">
        <f t="shared" si="72"/>
        <v>1</v>
      </c>
      <c r="N621" s="1"/>
      <c r="O621" s="69">
        <v>6139</v>
      </c>
      <c r="P621" s="71" t="s">
        <v>612</v>
      </c>
      <c r="Q621" s="65">
        <v>700</v>
      </c>
    </row>
    <row r="622" spans="1:17" ht="31.5" customHeight="1" x14ac:dyDescent="0.25">
      <c r="A622" s="18">
        <v>6140</v>
      </c>
      <c r="B622" s="22" t="s">
        <v>613</v>
      </c>
      <c r="C622" s="21">
        <v>678</v>
      </c>
      <c r="D622" s="99">
        <f t="shared" si="69"/>
        <v>703.94999999999993</v>
      </c>
      <c r="E622" s="1">
        <f t="shared" si="67"/>
        <v>710</v>
      </c>
      <c r="F622" s="1"/>
      <c r="G622" s="99">
        <f t="shared" si="70"/>
        <v>678.6</v>
      </c>
      <c r="H622" s="1">
        <f t="shared" si="68"/>
        <v>680</v>
      </c>
      <c r="K622" s="1">
        <f t="shared" si="71"/>
        <v>677.95</v>
      </c>
      <c r="L622" s="1">
        <f t="shared" si="73"/>
        <v>678</v>
      </c>
      <c r="M622" s="1" t="b">
        <f t="shared" si="72"/>
        <v>1</v>
      </c>
      <c r="N622" s="1"/>
      <c r="O622" s="66">
        <v>6140</v>
      </c>
      <c r="P622" s="68" t="s">
        <v>613</v>
      </c>
      <c r="Q622" s="65">
        <v>650</v>
      </c>
    </row>
    <row r="623" spans="1:17" ht="15.75" customHeight="1" x14ac:dyDescent="0.25">
      <c r="A623" s="18">
        <v>6141</v>
      </c>
      <c r="B623" s="22" t="s">
        <v>614</v>
      </c>
      <c r="C623" s="20">
        <v>1064</v>
      </c>
      <c r="D623" s="99">
        <f t="shared" si="69"/>
        <v>1104.6599999999999</v>
      </c>
      <c r="E623" s="1">
        <f t="shared" si="67"/>
        <v>1110</v>
      </c>
      <c r="F623" s="1"/>
      <c r="G623" s="99">
        <f t="shared" si="70"/>
        <v>1064.8800000000001</v>
      </c>
      <c r="H623" s="1">
        <f t="shared" si="68"/>
        <v>1070</v>
      </c>
      <c r="K623" s="1">
        <f t="shared" si="71"/>
        <v>1063.8599999999999</v>
      </c>
      <c r="L623" s="1">
        <f t="shared" si="73"/>
        <v>1064</v>
      </c>
      <c r="M623" s="1" t="b">
        <f t="shared" si="72"/>
        <v>1</v>
      </c>
      <c r="N623" s="1"/>
      <c r="O623" s="66">
        <v>6141</v>
      </c>
      <c r="P623" s="68" t="s">
        <v>614</v>
      </c>
      <c r="Q623" s="65">
        <v>1020</v>
      </c>
    </row>
    <row r="624" spans="1:17" ht="15.75" customHeight="1" x14ac:dyDescent="0.25">
      <c r="A624" s="18">
        <v>6142</v>
      </c>
      <c r="B624" s="22" t="s">
        <v>615</v>
      </c>
      <c r="C624" s="20">
        <v>1064</v>
      </c>
      <c r="D624" s="99">
        <f t="shared" si="69"/>
        <v>1104.6599999999999</v>
      </c>
      <c r="E624" s="1">
        <f t="shared" si="67"/>
        <v>1110</v>
      </c>
      <c r="F624" s="1"/>
      <c r="G624" s="99">
        <f t="shared" si="70"/>
        <v>1064.8800000000001</v>
      </c>
      <c r="H624" s="1">
        <f t="shared" si="68"/>
        <v>1070</v>
      </c>
      <c r="K624" s="1">
        <f t="shared" si="71"/>
        <v>1063.8599999999999</v>
      </c>
      <c r="L624" s="1">
        <f t="shared" si="73"/>
        <v>1064</v>
      </c>
      <c r="M624" s="1" t="b">
        <f t="shared" si="72"/>
        <v>1</v>
      </c>
      <c r="N624" s="1"/>
      <c r="O624" s="66">
        <v>6142</v>
      </c>
      <c r="P624" s="68" t="s">
        <v>615</v>
      </c>
      <c r="Q624" s="65">
        <v>1020</v>
      </c>
    </row>
    <row r="625" spans="1:17" ht="15.75" customHeight="1" x14ac:dyDescent="0.25">
      <c r="A625" s="18">
        <v>6143</v>
      </c>
      <c r="B625" s="22" t="s">
        <v>616</v>
      </c>
      <c r="C625" s="21">
        <v>751</v>
      </c>
      <c r="D625" s="99">
        <f t="shared" si="69"/>
        <v>779.76</v>
      </c>
      <c r="E625" s="1">
        <f t="shared" si="67"/>
        <v>780</v>
      </c>
      <c r="F625" s="1"/>
      <c r="G625" s="99">
        <f t="shared" si="70"/>
        <v>751.68000000000006</v>
      </c>
      <c r="H625" s="1">
        <f t="shared" si="68"/>
        <v>760</v>
      </c>
      <c r="K625" s="1">
        <f t="shared" si="71"/>
        <v>750.96</v>
      </c>
      <c r="L625" s="1">
        <f t="shared" si="73"/>
        <v>751</v>
      </c>
      <c r="M625" s="1" t="b">
        <f t="shared" si="72"/>
        <v>1</v>
      </c>
      <c r="N625" s="1"/>
      <c r="O625" s="66">
        <v>6143</v>
      </c>
      <c r="P625" s="68" t="s">
        <v>616</v>
      </c>
      <c r="Q625" s="65">
        <v>720</v>
      </c>
    </row>
    <row r="626" spans="1:17" ht="15.75" customHeight="1" x14ac:dyDescent="0.25">
      <c r="A626" s="18">
        <v>6144</v>
      </c>
      <c r="B626" s="22" t="s">
        <v>617</v>
      </c>
      <c r="C626" s="21">
        <v>751</v>
      </c>
      <c r="D626" s="99">
        <f t="shared" si="69"/>
        <v>779.76</v>
      </c>
      <c r="E626" s="1">
        <f t="shared" si="67"/>
        <v>780</v>
      </c>
      <c r="F626" s="1"/>
      <c r="G626" s="99">
        <f t="shared" si="70"/>
        <v>751.68000000000006</v>
      </c>
      <c r="H626" s="1">
        <f t="shared" si="68"/>
        <v>760</v>
      </c>
      <c r="K626" s="1">
        <f t="shared" si="71"/>
        <v>750.96</v>
      </c>
      <c r="L626" s="1">
        <f t="shared" si="73"/>
        <v>751</v>
      </c>
      <c r="M626" s="1" t="b">
        <f t="shared" si="72"/>
        <v>1</v>
      </c>
      <c r="N626" s="1"/>
      <c r="O626" s="66">
        <v>6144</v>
      </c>
      <c r="P626" s="68" t="s">
        <v>617</v>
      </c>
      <c r="Q626" s="65">
        <v>720</v>
      </c>
    </row>
    <row r="627" spans="1:17" ht="15.75" customHeight="1" x14ac:dyDescent="0.25">
      <c r="A627" s="18">
        <v>6145</v>
      </c>
      <c r="B627" s="22" t="s">
        <v>618</v>
      </c>
      <c r="C627" s="21">
        <v>834</v>
      </c>
      <c r="D627" s="99">
        <f t="shared" si="69"/>
        <v>866.4</v>
      </c>
      <c r="E627" s="1">
        <f t="shared" si="67"/>
        <v>870</v>
      </c>
      <c r="F627" s="1"/>
      <c r="G627" s="99">
        <f t="shared" si="70"/>
        <v>835.2</v>
      </c>
      <c r="H627" s="1">
        <f t="shared" si="68"/>
        <v>840</v>
      </c>
      <c r="K627" s="1">
        <f t="shared" si="71"/>
        <v>834.4</v>
      </c>
      <c r="L627" s="1">
        <f t="shared" si="73"/>
        <v>834</v>
      </c>
      <c r="M627" s="1" t="b">
        <f t="shared" si="72"/>
        <v>1</v>
      </c>
      <c r="N627" s="1"/>
      <c r="O627" s="66">
        <v>6145</v>
      </c>
      <c r="P627" s="68" t="s">
        <v>618</v>
      </c>
      <c r="Q627" s="65">
        <v>800</v>
      </c>
    </row>
    <row r="628" spans="1:17" ht="15.75" customHeight="1" x14ac:dyDescent="0.25">
      <c r="A628" s="18">
        <v>6146</v>
      </c>
      <c r="B628" s="22" t="s">
        <v>619</v>
      </c>
      <c r="C628" s="21">
        <v>834</v>
      </c>
      <c r="D628" s="99">
        <f t="shared" si="69"/>
        <v>866.4</v>
      </c>
      <c r="E628" s="1">
        <f t="shared" si="67"/>
        <v>870</v>
      </c>
      <c r="F628" s="1"/>
      <c r="G628" s="99">
        <f t="shared" si="70"/>
        <v>835.2</v>
      </c>
      <c r="H628" s="1">
        <f t="shared" si="68"/>
        <v>840</v>
      </c>
      <c r="K628" s="1">
        <f t="shared" si="71"/>
        <v>834.4</v>
      </c>
      <c r="L628" s="1">
        <f t="shared" si="73"/>
        <v>834</v>
      </c>
      <c r="M628" s="1" t="b">
        <f t="shared" si="72"/>
        <v>1</v>
      </c>
      <c r="N628" s="1"/>
      <c r="O628" s="66">
        <v>6146</v>
      </c>
      <c r="P628" s="68" t="s">
        <v>619</v>
      </c>
      <c r="Q628" s="65">
        <v>800</v>
      </c>
    </row>
    <row r="629" spans="1:17" ht="15.75" customHeight="1" x14ac:dyDescent="0.25">
      <c r="A629" s="18">
        <v>6147</v>
      </c>
      <c r="B629" s="22" t="s">
        <v>620</v>
      </c>
      <c r="C629" s="21">
        <v>678</v>
      </c>
      <c r="D629" s="99">
        <f t="shared" si="69"/>
        <v>703.94999999999993</v>
      </c>
      <c r="E629" s="1">
        <f t="shared" si="67"/>
        <v>710</v>
      </c>
      <c r="F629" s="1"/>
      <c r="G629" s="99">
        <f t="shared" si="70"/>
        <v>678.6</v>
      </c>
      <c r="H629" s="1">
        <f t="shared" si="68"/>
        <v>680</v>
      </c>
      <c r="K629" s="1">
        <f t="shared" si="71"/>
        <v>677.95</v>
      </c>
      <c r="L629" s="1">
        <f t="shared" si="73"/>
        <v>678</v>
      </c>
      <c r="M629" s="1" t="b">
        <f t="shared" si="72"/>
        <v>1</v>
      </c>
      <c r="N629" s="1"/>
      <c r="O629" s="66">
        <v>6147</v>
      </c>
      <c r="P629" s="68" t="s">
        <v>620</v>
      </c>
      <c r="Q629" s="65">
        <v>650</v>
      </c>
    </row>
    <row r="630" spans="1:17" ht="15.75" customHeight="1" x14ac:dyDescent="0.25">
      <c r="A630" s="18">
        <v>6148</v>
      </c>
      <c r="B630" s="22" t="s">
        <v>621</v>
      </c>
      <c r="C630" s="21">
        <v>678</v>
      </c>
      <c r="D630" s="99">
        <f t="shared" si="69"/>
        <v>703.94999999999993</v>
      </c>
      <c r="E630" s="1">
        <f t="shared" si="67"/>
        <v>710</v>
      </c>
      <c r="F630" s="1"/>
      <c r="G630" s="99">
        <f t="shared" si="70"/>
        <v>678.6</v>
      </c>
      <c r="H630" s="1">
        <f t="shared" si="68"/>
        <v>680</v>
      </c>
      <c r="K630" s="1">
        <f t="shared" si="71"/>
        <v>677.95</v>
      </c>
      <c r="L630" s="1">
        <f t="shared" si="73"/>
        <v>678</v>
      </c>
      <c r="M630" s="1" t="b">
        <f t="shared" si="72"/>
        <v>1</v>
      </c>
      <c r="N630" s="1"/>
      <c r="O630" s="66">
        <v>6148</v>
      </c>
      <c r="P630" s="68" t="s">
        <v>621</v>
      </c>
      <c r="Q630" s="65">
        <v>650</v>
      </c>
    </row>
    <row r="631" spans="1:17" ht="15.75" customHeight="1" x14ac:dyDescent="0.25">
      <c r="A631" s="18">
        <v>6149</v>
      </c>
      <c r="B631" s="22" t="s">
        <v>622</v>
      </c>
      <c r="C631" s="21">
        <v>928</v>
      </c>
      <c r="D631" s="99">
        <f t="shared" si="69"/>
        <v>963.87</v>
      </c>
      <c r="E631" s="1">
        <f t="shared" si="67"/>
        <v>970</v>
      </c>
      <c r="F631" s="1"/>
      <c r="G631" s="99">
        <f t="shared" si="70"/>
        <v>929.16000000000008</v>
      </c>
      <c r="H631" s="1">
        <f t="shared" si="68"/>
        <v>930</v>
      </c>
      <c r="K631" s="1">
        <f t="shared" si="71"/>
        <v>928.27</v>
      </c>
      <c r="L631" s="1">
        <f t="shared" si="73"/>
        <v>928</v>
      </c>
      <c r="M631" s="1" t="b">
        <f t="shared" si="72"/>
        <v>1</v>
      </c>
      <c r="N631" s="1"/>
      <c r="O631" s="66">
        <v>6149</v>
      </c>
      <c r="P631" s="68" t="s">
        <v>622</v>
      </c>
      <c r="Q631" s="65">
        <v>890</v>
      </c>
    </row>
    <row r="632" spans="1:17" ht="15.75" customHeight="1" x14ac:dyDescent="0.25">
      <c r="A632" s="18">
        <v>6150</v>
      </c>
      <c r="B632" s="22" t="s">
        <v>623</v>
      </c>
      <c r="C632" s="21">
        <v>928</v>
      </c>
      <c r="D632" s="99">
        <f t="shared" si="69"/>
        <v>963.87</v>
      </c>
      <c r="E632" s="1">
        <f t="shared" si="67"/>
        <v>970</v>
      </c>
      <c r="F632" s="1"/>
      <c r="G632" s="99">
        <f t="shared" si="70"/>
        <v>929.16000000000008</v>
      </c>
      <c r="H632" s="1">
        <f t="shared" si="68"/>
        <v>930</v>
      </c>
      <c r="K632" s="1">
        <f t="shared" si="71"/>
        <v>928.27</v>
      </c>
      <c r="L632" s="1">
        <f t="shared" si="73"/>
        <v>928</v>
      </c>
      <c r="M632" s="1" t="b">
        <f t="shared" si="72"/>
        <v>1</v>
      </c>
      <c r="N632" s="1"/>
      <c r="O632" s="66">
        <v>6150</v>
      </c>
      <c r="P632" s="68" t="s">
        <v>623</v>
      </c>
      <c r="Q632" s="65">
        <v>890</v>
      </c>
    </row>
    <row r="633" spans="1:17" ht="31.5" customHeight="1" x14ac:dyDescent="0.25">
      <c r="A633" s="23">
        <v>6151</v>
      </c>
      <c r="B633" s="26" t="s">
        <v>624</v>
      </c>
      <c r="C633" s="20">
        <v>1085</v>
      </c>
      <c r="D633" s="99">
        <f t="shared" si="69"/>
        <v>1126.32</v>
      </c>
      <c r="E633" s="1">
        <f t="shared" si="67"/>
        <v>1130</v>
      </c>
      <c r="F633" s="1"/>
      <c r="G633" s="99">
        <f t="shared" si="70"/>
        <v>1085.76</v>
      </c>
      <c r="H633" s="1">
        <f t="shared" si="68"/>
        <v>1090</v>
      </c>
      <c r="K633" s="1">
        <f t="shared" si="71"/>
        <v>1084.72</v>
      </c>
      <c r="L633" s="1">
        <f t="shared" si="73"/>
        <v>1085</v>
      </c>
      <c r="M633" s="1" t="b">
        <f t="shared" si="72"/>
        <v>1</v>
      </c>
      <c r="N633" s="1"/>
      <c r="O633" s="69">
        <v>6151</v>
      </c>
      <c r="P633" s="71" t="s">
        <v>624</v>
      </c>
      <c r="Q633" s="65">
        <v>1040</v>
      </c>
    </row>
    <row r="634" spans="1:17" ht="15.75" customHeight="1" x14ac:dyDescent="0.25">
      <c r="A634" s="23">
        <v>6152</v>
      </c>
      <c r="B634" s="26" t="s">
        <v>625</v>
      </c>
      <c r="C634" s="20">
        <v>1085</v>
      </c>
      <c r="D634" s="99">
        <f t="shared" si="69"/>
        <v>1126.32</v>
      </c>
      <c r="E634" s="1">
        <f t="shared" si="67"/>
        <v>1130</v>
      </c>
      <c r="F634" s="1"/>
      <c r="G634" s="99">
        <f t="shared" si="70"/>
        <v>1085.76</v>
      </c>
      <c r="H634" s="1">
        <f t="shared" si="68"/>
        <v>1090</v>
      </c>
      <c r="K634" s="1">
        <f t="shared" si="71"/>
        <v>1084.72</v>
      </c>
      <c r="L634" s="1">
        <f t="shared" si="73"/>
        <v>1085</v>
      </c>
      <c r="M634" s="1" t="b">
        <f t="shared" si="72"/>
        <v>1</v>
      </c>
      <c r="N634" s="1"/>
      <c r="O634" s="69">
        <v>6152</v>
      </c>
      <c r="P634" s="71" t="s">
        <v>625</v>
      </c>
      <c r="Q634" s="65">
        <v>1040</v>
      </c>
    </row>
    <row r="635" spans="1:17" ht="31.5" customHeight="1" x14ac:dyDescent="0.25">
      <c r="A635" s="23">
        <v>6153</v>
      </c>
      <c r="B635" s="43" t="s">
        <v>626</v>
      </c>
      <c r="C635" s="21">
        <v>678</v>
      </c>
      <c r="D635" s="99">
        <f t="shared" si="69"/>
        <v>703.94999999999993</v>
      </c>
      <c r="E635" s="1">
        <f t="shared" si="67"/>
        <v>710</v>
      </c>
      <c r="F635" s="1"/>
      <c r="G635" s="99">
        <f t="shared" si="70"/>
        <v>678.6</v>
      </c>
      <c r="H635" s="1">
        <f t="shared" si="68"/>
        <v>680</v>
      </c>
      <c r="K635" s="1">
        <f t="shared" si="71"/>
        <v>677.95</v>
      </c>
      <c r="L635" s="1">
        <f t="shared" si="73"/>
        <v>678</v>
      </c>
      <c r="M635" s="1" t="b">
        <f t="shared" si="72"/>
        <v>1</v>
      </c>
      <c r="N635" s="1"/>
      <c r="O635" s="69">
        <v>6153</v>
      </c>
      <c r="P635" s="89" t="s">
        <v>626</v>
      </c>
      <c r="Q635" s="65">
        <v>650</v>
      </c>
    </row>
    <row r="636" spans="1:17" ht="31.5" customHeight="1" x14ac:dyDescent="0.25">
      <c r="A636" s="18">
        <v>6154</v>
      </c>
      <c r="B636" s="22" t="s">
        <v>627</v>
      </c>
      <c r="C636" s="21">
        <v>678</v>
      </c>
      <c r="D636" s="99">
        <f t="shared" si="69"/>
        <v>703.94999999999993</v>
      </c>
      <c r="E636" s="1">
        <f t="shared" si="67"/>
        <v>710</v>
      </c>
      <c r="F636" s="1"/>
      <c r="G636" s="99">
        <f t="shared" si="70"/>
        <v>678.6</v>
      </c>
      <c r="H636" s="1">
        <f t="shared" si="68"/>
        <v>680</v>
      </c>
      <c r="K636" s="1">
        <f t="shared" si="71"/>
        <v>677.95</v>
      </c>
      <c r="L636" s="1">
        <f t="shared" si="73"/>
        <v>678</v>
      </c>
      <c r="M636" s="1" t="b">
        <f t="shared" si="72"/>
        <v>1</v>
      </c>
      <c r="N636" s="1"/>
      <c r="O636" s="66">
        <v>6154</v>
      </c>
      <c r="P636" s="68" t="s">
        <v>627</v>
      </c>
      <c r="Q636" s="65">
        <v>650</v>
      </c>
    </row>
    <row r="637" spans="1:17" ht="31.5" customHeight="1" x14ac:dyDescent="0.25">
      <c r="A637" s="18">
        <v>6155</v>
      </c>
      <c r="B637" s="22" t="s">
        <v>628</v>
      </c>
      <c r="C637" s="21">
        <v>615</v>
      </c>
      <c r="D637" s="99">
        <f t="shared" si="69"/>
        <v>638.97</v>
      </c>
      <c r="E637" s="1">
        <f t="shared" si="67"/>
        <v>640</v>
      </c>
      <c r="F637" s="1"/>
      <c r="G637" s="99">
        <f t="shared" si="70"/>
        <v>615.96</v>
      </c>
      <c r="H637" s="1">
        <f t="shared" si="68"/>
        <v>620</v>
      </c>
      <c r="K637" s="1">
        <f t="shared" si="71"/>
        <v>615.37</v>
      </c>
      <c r="L637" s="1">
        <f t="shared" si="73"/>
        <v>615</v>
      </c>
      <c r="M637" s="1" t="b">
        <f t="shared" si="72"/>
        <v>1</v>
      </c>
      <c r="N637" s="1"/>
      <c r="O637" s="66">
        <v>6155</v>
      </c>
      <c r="P637" s="68" t="s">
        <v>628</v>
      </c>
      <c r="Q637" s="65">
        <v>590</v>
      </c>
    </row>
    <row r="638" spans="1:17" ht="31.5" customHeight="1" x14ac:dyDescent="0.25">
      <c r="A638" s="18">
        <v>6156</v>
      </c>
      <c r="B638" s="22" t="s">
        <v>629</v>
      </c>
      <c r="C638" s="21">
        <v>615</v>
      </c>
      <c r="D638" s="99">
        <f t="shared" si="69"/>
        <v>638.97</v>
      </c>
      <c r="E638" s="1">
        <f t="shared" si="67"/>
        <v>640</v>
      </c>
      <c r="F638" s="1"/>
      <c r="G638" s="99">
        <f t="shared" si="70"/>
        <v>615.96</v>
      </c>
      <c r="H638" s="1">
        <f t="shared" si="68"/>
        <v>620</v>
      </c>
      <c r="K638" s="1">
        <f t="shared" si="71"/>
        <v>615.37</v>
      </c>
      <c r="L638" s="1">
        <f t="shared" si="73"/>
        <v>615</v>
      </c>
      <c r="M638" s="1" t="b">
        <f t="shared" si="72"/>
        <v>1</v>
      </c>
      <c r="N638" s="1"/>
      <c r="O638" s="66">
        <v>6156</v>
      </c>
      <c r="P638" s="68" t="s">
        <v>629</v>
      </c>
      <c r="Q638" s="65">
        <v>590</v>
      </c>
    </row>
    <row r="639" spans="1:17" ht="31.5" customHeight="1" x14ac:dyDescent="0.25">
      <c r="A639" s="18">
        <v>6157</v>
      </c>
      <c r="B639" s="22" t="s">
        <v>630</v>
      </c>
      <c r="C639" s="21">
        <v>615</v>
      </c>
      <c r="D639" s="99">
        <f t="shared" si="69"/>
        <v>638.97</v>
      </c>
      <c r="E639" s="1">
        <f t="shared" si="67"/>
        <v>640</v>
      </c>
      <c r="F639" s="1"/>
      <c r="G639" s="99">
        <f t="shared" si="70"/>
        <v>615.96</v>
      </c>
      <c r="H639" s="1">
        <f t="shared" si="68"/>
        <v>620</v>
      </c>
      <c r="K639" s="1">
        <f t="shared" si="71"/>
        <v>615.37</v>
      </c>
      <c r="L639" s="1">
        <f t="shared" si="73"/>
        <v>615</v>
      </c>
      <c r="M639" s="1" t="b">
        <f t="shared" si="72"/>
        <v>1</v>
      </c>
      <c r="N639" s="1"/>
      <c r="O639" s="66">
        <v>6157</v>
      </c>
      <c r="P639" s="68" t="s">
        <v>630</v>
      </c>
      <c r="Q639" s="65">
        <v>590</v>
      </c>
    </row>
    <row r="640" spans="1:17" ht="31.5" customHeight="1" x14ac:dyDescent="0.25">
      <c r="A640" s="18">
        <v>6158</v>
      </c>
      <c r="B640" s="22" t="s">
        <v>631</v>
      </c>
      <c r="C640" s="21">
        <v>615</v>
      </c>
      <c r="D640" s="99">
        <f t="shared" si="69"/>
        <v>638.97</v>
      </c>
      <c r="E640" s="1">
        <f t="shared" si="67"/>
        <v>640</v>
      </c>
      <c r="F640" s="1"/>
      <c r="G640" s="99">
        <f t="shared" si="70"/>
        <v>615.96</v>
      </c>
      <c r="H640" s="1">
        <f t="shared" si="68"/>
        <v>620</v>
      </c>
      <c r="K640" s="1">
        <f t="shared" si="71"/>
        <v>615.37</v>
      </c>
      <c r="L640" s="1">
        <f t="shared" si="73"/>
        <v>615</v>
      </c>
      <c r="M640" s="1" t="b">
        <f t="shared" si="72"/>
        <v>1</v>
      </c>
      <c r="N640" s="1"/>
      <c r="O640" s="66">
        <v>6158</v>
      </c>
      <c r="P640" s="68" t="s">
        <v>631</v>
      </c>
      <c r="Q640" s="65">
        <v>590</v>
      </c>
    </row>
    <row r="641" spans="1:17" ht="15.75" customHeight="1" x14ac:dyDescent="0.25">
      <c r="A641" s="23">
        <v>6159</v>
      </c>
      <c r="B641" s="26" t="s">
        <v>632</v>
      </c>
      <c r="C641" s="20">
        <v>1252</v>
      </c>
      <c r="D641" s="99">
        <f t="shared" si="69"/>
        <v>1299.5999999999999</v>
      </c>
      <c r="E641" s="1">
        <f t="shared" si="67"/>
        <v>1300</v>
      </c>
      <c r="F641" s="1"/>
      <c r="G641" s="99">
        <f t="shared" si="70"/>
        <v>1252.8</v>
      </c>
      <c r="H641" s="1">
        <f t="shared" si="68"/>
        <v>1260</v>
      </c>
      <c r="K641" s="1">
        <f t="shared" si="71"/>
        <v>1251.5999999999999</v>
      </c>
      <c r="L641" s="1">
        <f t="shared" si="73"/>
        <v>1252</v>
      </c>
      <c r="M641" s="1" t="b">
        <f t="shared" si="72"/>
        <v>1</v>
      </c>
      <c r="N641" s="1"/>
      <c r="O641" s="69">
        <v>6159</v>
      </c>
      <c r="P641" s="71" t="s">
        <v>632</v>
      </c>
      <c r="Q641" s="65">
        <v>1200</v>
      </c>
    </row>
    <row r="642" spans="1:17" ht="15.75" customHeight="1" x14ac:dyDescent="0.25">
      <c r="A642" s="23">
        <v>6160</v>
      </c>
      <c r="B642" s="26" t="s">
        <v>633</v>
      </c>
      <c r="C642" s="20">
        <v>1252</v>
      </c>
      <c r="D642" s="99">
        <f t="shared" si="69"/>
        <v>1299.5999999999999</v>
      </c>
      <c r="E642" s="1">
        <f t="shared" si="67"/>
        <v>1300</v>
      </c>
      <c r="F642" s="1"/>
      <c r="G642" s="99">
        <f t="shared" si="70"/>
        <v>1252.8</v>
      </c>
      <c r="H642" s="1">
        <f t="shared" si="68"/>
        <v>1260</v>
      </c>
      <c r="K642" s="1">
        <f t="shared" si="71"/>
        <v>1251.5999999999999</v>
      </c>
      <c r="L642" s="1">
        <f t="shared" si="73"/>
        <v>1252</v>
      </c>
      <c r="M642" s="1" t="b">
        <f t="shared" si="72"/>
        <v>1</v>
      </c>
      <c r="N642" s="1"/>
      <c r="O642" s="69">
        <v>6160</v>
      </c>
      <c r="P642" s="71" t="s">
        <v>633</v>
      </c>
      <c r="Q642" s="65">
        <v>1200</v>
      </c>
    </row>
    <row r="643" spans="1:17" ht="15.75" customHeight="1" x14ac:dyDescent="0.25">
      <c r="A643" s="23">
        <v>6161</v>
      </c>
      <c r="B643" s="26" t="s">
        <v>634</v>
      </c>
      <c r="C643" s="21">
        <v>563</v>
      </c>
      <c r="D643" s="99">
        <f t="shared" si="69"/>
        <v>584.81999999999994</v>
      </c>
      <c r="E643" s="1">
        <f t="shared" si="67"/>
        <v>590</v>
      </c>
      <c r="F643" s="1"/>
      <c r="G643" s="99">
        <f t="shared" si="70"/>
        <v>563.76</v>
      </c>
      <c r="H643" s="1">
        <f t="shared" si="68"/>
        <v>570</v>
      </c>
      <c r="K643" s="1">
        <f t="shared" si="71"/>
        <v>563.22</v>
      </c>
      <c r="L643" s="1">
        <f t="shared" si="73"/>
        <v>563</v>
      </c>
      <c r="M643" s="1" t="b">
        <f t="shared" si="72"/>
        <v>1</v>
      </c>
      <c r="N643" s="1"/>
      <c r="O643" s="69">
        <v>6161</v>
      </c>
      <c r="P643" s="71" t="s">
        <v>634</v>
      </c>
      <c r="Q643" s="65">
        <v>540</v>
      </c>
    </row>
    <row r="644" spans="1:17" ht="15.75" customHeight="1" x14ac:dyDescent="0.25">
      <c r="A644" s="23">
        <v>6162</v>
      </c>
      <c r="B644" s="26" t="s">
        <v>635</v>
      </c>
      <c r="C644" s="21">
        <v>438</v>
      </c>
      <c r="D644" s="99">
        <f t="shared" si="69"/>
        <v>454.85999999999996</v>
      </c>
      <c r="E644" s="1">
        <f t="shared" si="67"/>
        <v>460</v>
      </c>
      <c r="F644" s="1"/>
      <c r="G644" s="99">
        <f t="shared" si="70"/>
        <v>438.48</v>
      </c>
      <c r="H644" s="1">
        <f t="shared" si="68"/>
        <v>440</v>
      </c>
      <c r="K644" s="1">
        <f t="shared" si="71"/>
        <v>438.06</v>
      </c>
      <c r="L644" s="1">
        <f t="shared" si="73"/>
        <v>438</v>
      </c>
      <c r="M644" s="1" t="b">
        <f t="shared" si="72"/>
        <v>1</v>
      </c>
      <c r="N644" s="1"/>
      <c r="O644" s="69">
        <v>6162</v>
      </c>
      <c r="P644" s="71" t="s">
        <v>635</v>
      </c>
      <c r="Q644" s="65">
        <v>420</v>
      </c>
    </row>
    <row r="645" spans="1:17" ht="15.75" customHeight="1" x14ac:dyDescent="0.25">
      <c r="A645" s="18">
        <v>6163</v>
      </c>
      <c r="B645" s="22" t="s">
        <v>636</v>
      </c>
      <c r="C645" s="21">
        <v>438</v>
      </c>
      <c r="D645" s="99">
        <f t="shared" si="69"/>
        <v>454.85999999999996</v>
      </c>
      <c r="E645" s="1">
        <f t="shared" si="67"/>
        <v>460</v>
      </c>
      <c r="F645" s="1"/>
      <c r="G645" s="99">
        <f t="shared" si="70"/>
        <v>438.48</v>
      </c>
      <c r="H645" s="1">
        <f t="shared" si="68"/>
        <v>440</v>
      </c>
      <c r="K645" s="1">
        <f t="shared" si="71"/>
        <v>438.06</v>
      </c>
      <c r="L645" s="1">
        <f t="shared" si="73"/>
        <v>438</v>
      </c>
      <c r="M645" s="1" t="b">
        <f t="shared" si="72"/>
        <v>1</v>
      </c>
      <c r="N645" s="1"/>
      <c r="O645" s="66">
        <v>6163</v>
      </c>
      <c r="P645" s="68" t="s">
        <v>636</v>
      </c>
      <c r="Q645" s="65">
        <v>420</v>
      </c>
    </row>
    <row r="646" spans="1:17" ht="15.75" customHeight="1" x14ac:dyDescent="0.25">
      <c r="A646" s="18">
        <v>6164</v>
      </c>
      <c r="B646" s="22" t="s">
        <v>637</v>
      </c>
      <c r="C646" s="21">
        <v>876</v>
      </c>
      <c r="D646" s="99">
        <f t="shared" si="69"/>
        <v>909.71999999999991</v>
      </c>
      <c r="E646" s="1">
        <f t="shared" si="67"/>
        <v>910</v>
      </c>
      <c r="F646" s="1"/>
      <c r="G646" s="99">
        <f t="shared" si="70"/>
        <v>876.96</v>
      </c>
      <c r="H646" s="1">
        <f t="shared" si="68"/>
        <v>880</v>
      </c>
      <c r="K646" s="1">
        <f t="shared" si="71"/>
        <v>876.12</v>
      </c>
      <c r="L646" s="1">
        <f t="shared" si="73"/>
        <v>876</v>
      </c>
      <c r="M646" s="1" t="b">
        <f t="shared" si="72"/>
        <v>1</v>
      </c>
      <c r="N646" s="1"/>
      <c r="O646" s="66">
        <v>6164</v>
      </c>
      <c r="P646" s="68" t="s">
        <v>637</v>
      </c>
      <c r="Q646" s="65">
        <v>840</v>
      </c>
    </row>
    <row r="647" spans="1:17" ht="15.75" customHeight="1" x14ac:dyDescent="0.25">
      <c r="A647" s="18">
        <v>6165</v>
      </c>
      <c r="B647" s="22" t="s">
        <v>638</v>
      </c>
      <c r="C647" s="21">
        <v>459</v>
      </c>
      <c r="D647" s="99">
        <f t="shared" si="69"/>
        <v>476.52</v>
      </c>
      <c r="E647" s="1">
        <f t="shared" si="67"/>
        <v>480</v>
      </c>
      <c r="F647" s="1"/>
      <c r="G647" s="99">
        <f t="shared" si="70"/>
        <v>459.36</v>
      </c>
      <c r="H647" s="1">
        <f t="shared" si="68"/>
        <v>460</v>
      </c>
      <c r="K647" s="1">
        <f t="shared" si="71"/>
        <v>458.92</v>
      </c>
      <c r="L647" s="1">
        <f t="shared" si="73"/>
        <v>459</v>
      </c>
      <c r="M647" s="1" t="b">
        <f t="shared" si="72"/>
        <v>1</v>
      </c>
      <c r="N647" s="1"/>
      <c r="O647" s="66">
        <v>6165</v>
      </c>
      <c r="P647" s="68" t="s">
        <v>638</v>
      </c>
      <c r="Q647" s="65">
        <v>440</v>
      </c>
    </row>
    <row r="648" spans="1:17" ht="15.75" customHeight="1" x14ac:dyDescent="0.25">
      <c r="A648" s="18">
        <v>6166</v>
      </c>
      <c r="B648" s="22" t="s">
        <v>639</v>
      </c>
      <c r="C648" s="21">
        <v>459</v>
      </c>
      <c r="D648" s="99">
        <f t="shared" si="69"/>
        <v>476.52</v>
      </c>
      <c r="E648" s="1">
        <f t="shared" si="67"/>
        <v>480</v>
      </c>
      <c r="F648" s="1"/>
      <c r="G648" s="99">
        <f t="shared" si="70"/>
        <v>459.36</v>
      </c>
      <c r="H648" s="1">
        <f t="shared" si="68"/>
        <v>460</v>
      </c>
      <c r="K648" s="1">
        <f t="shared" si="71"/>
        <v>458.92</v>
      </c>
      <c r="L648" s="1">
        <f t="shared" si="73"/>
        <v>459</v>
      </c>
      <c r="M648" s="1" t="b">
        <f t="shared" si="72"/>
        <v>1</v>
      </c>
      <c r="N648" s="1"/>
      <c r="O648" s="66">
        <v>6166</v>
      </c>
      <c r="P648" s="68" t="s">
        <v>639</v>
      </c>
      <c r="Q648" s="65">
        <v>440</v>
      </c>
    </row>
    <row r="649" spans="1:17" ht="15.75" customHeight="1" x14ac:dyDescent="0.25">
      <c r="A649" s="18">
        <v>6167</v>
      </c>
      <c r="B649" s="22" t="s">
        <v>640</v>
      </c>
      <c r="C649" s="21">
        <v>991</v>
      </c>
      <c r="D649" s="99">
        <f t="shared" si="69"/>
        <v>1028.8499999999999</v>
      </c>
      <c r="E649" s="1">
        <f t="shared" si="67"/>
        <v>1030</v>
      </c>
      <c r="F649" s="1"/>
      <c r="G649" s="99">
        <f t="shared" si="70"/>
        <v>991.80000000000007</v>
      </c>
      <c r="H649" s="1">
        <f t="shared" si="68"/>
        <v>1000</v>
      </c>
      <c r="K649" s="1">
        <f t="shared" si="71"/>
        <v>990.85</v>
      </c>
      <c r="L649" s="1">
        <f t="shared" si="73"/>
        <v>991</v>
      </c>
      <c r="M649" s="1" t="b">
        <f t="shared" si="72"/>
        <v>1</v>
      </c>
      <c r="N649" s="1"/>
      <c r="O649" s="66">
        <v>6167</v>
      </c>
      <c r="P649" s="68" t="s">
        <v>640</v>
      </c>
      <c r="Q649" s="65">
        <v>950</v>
      </c>
    </row>
    <row r="650" spans="1:17" ht="15.75" customHeight="1" x14ac:dyDescent="0.25">
      <c r="A650" s="18">
        <v>6168</v>
      </c>
      <c r="B650" s="22" t="s">
        <v>641</v>
      </c>
      <c r="C650" s="21">
        <v>595</v>
      </c>
      <c r="D650" s="99">
        <f t="shared" si="69"/>
        <v>617.30999999999995</v>
      </c>
      <c r="E650" s="1">
        <f t="shared" si="67"/>
        <v>620</v>
      </c>
      <c r="F650" s="1"/>
      <c r="G650" s="99">
        <f t="shared" si="70"/>
        <v>595.08000000000004</v>
      </c>
      <c r="H650" s="1">
        <f t="shared" si="68"/>
        <v>600</v>
      </c>
      <c r="K650" s="1">
        <f t="shared" si="71"/>
        <v>594.51</v>
      </c>
      <c r="L650" s="1">
        <f t="shared" si="73"/>
        <v>595</v>
      </c>
      <c r="M650" s="1" t="b">
        <f t="shared" si="72"/>
        <v>1</v>
      </c>
      <c r="N650" s="1"/>
      <c r="O650" s="66">
        <v>6168</v>
      </c>
      <c r="P650" s="68" t="s">
        <v>641</v>
      </c>
      <c r="Q650" s="65">
        <v>570</v>
      </c>
    </row>
    <row r="651" spans="1:17" ht="15.75" customHeight="1" x14ac:dyDescent="0.25">
      <c r="A651" s="18">
        <v>6169</v>
      </c>
      <c r="B651" s="22" t="s">
        <v>642</v>
      </c>
      <c r="C651" s="21">
        <v>595</v>
      </c>
      <c r="D651" s="99">
        <f t="shared" si="69"/>
        <v>617.30999999999995</v>
      </c>
      <c r="E651" s="1">
        <f t="shared" si="67"/>
        <v>620</v>
      </c>
      <c r="F651" s="1"/>
      <c r="G651" s="99">
        <f t="shared" si="70"/>
        <v>595.08000000000004</v>
      </c>
      <c r="H651" s="1">
        <f t="shared" si="68"/>
        <v>600</v>
      </c>
      <c r="K651" s="1">
        <f t="shared" si="71"/>
        <v>594.51</v>
      </c>
      <c r="L651" s="1">
        <f t="shared" si="73"/>
        <v>595</v>
      </c>
      <c r="M651" s="1" t="b">
        <f t="shared" si="72"/>
        <v>1</v>
      </c>
      <c r="N651" s="1"/>
      <c r="O651" s="66">
        <v>6169</v>
      </c>
      <c r="P651" s="68" t="s">
        <v>642</v>
      </c>
      <c r="Q651" s="65">
        <v>570</v>
      </c>
    </row>
    <row r="652" spans="1:17" ht="15.75" customHeight="1" x14ac:dyDescent="0.25">
      <c r="A652" s="18">
        <v>6170</v>
      </c>
      <c r="B652" s="22" t="s">
        <v>643</v>
      </c>
      <c r="C652" s="21">
        <v>595</v>
      </c>
      <c r="D652" s="99">
        <f t="shared" si="69"/>
        <v>617.30999999999995</v>
      </c>
      <c r="E652" s="1">
        <f t="shared" si="67"/>
        <v>620</v>
      </c>
      <c r="F652" s="1"/>
      <c r="G652" s="99">
        <f t="shared" si="70"/>
        <v>595.08000000000004</v>
      </c>
      <c r="H652" s="1">
        <f t="shared" si="68"/>
        <v>600</v>
      </c>
      <c r="K652" s="1">
        <f t="shared" si="71"/>
        <v>594.51</v>
      </c>
      <c r="L652" s="1">
        <f t="shared" si="73"/>
        <v>595</v>
      </c>
      <c r="M652" s="1" t="b">
        <f t="shared" si="72"/>
        <v>1</v>
      </c>
      <c r="N652" s="1"/>
      <c r="O652" s="66">
        <v>6170</v>
      </c>
      <c r="P652" s="68" t="s">
        <v>643</v>
      </c>
      <c r="Q652" s="65">
        <v>570</v>
      </c>
    </row>
    <row r="653" spans="1:17" ht="15.75" customHeight="1" x14ac:dyDescent="0.25">
      <c r="A653" s="23">
        <v>6211</v>
      </c>
      <c r="B653" s="26" t="s">
        <v>644</v>
      </c>
      <c r="C653" s="21">
        <v>563</v>
      </c>
      <c r="D653" s="99">
        <f t="shared" si="69"/>
        <v>584.81999999999994</v>
      </c>
      <c r="E653" s="1">
        <f t="shared" si="67"/>
        <v>590</v>
      </c>
      <c r="F653" s="1"/>
      <c r="G653" s="99">
        <f t="shared" si="70"/>
        <v>563.76</v>
      </c>
      <c r="H653" s="1">
        <f t="shared" si="68"/>
        <v>570</v>
      </c>
      <c r="K653" s="1">
        <f t="shared" si="71"/>
        <v>563.22</v>
      </c>
      <c r="L653" s="1">
        <f t="shared" si="73"/>
        <v>563</v>
      </c>
      <c r="M653" s="1" t="b">
        <f t="shared" si="72"/>
        <v>1</v>
      </c>
      <c r="N653" s="1"/>
      <c r="O653" s="69">
        <v>6211</v>
      </c>
      <c r="P653" s="71" t="s">
        <v>644</v>
      </c>
      <c r="Q653" s="65">
        <v>540</v>
      </c>
    </row>
    <row r="654" spans="1:17" x14ac:dyDescent="0.25">
      <c r="A654" s="33" t="s">
        <v>645</v>
      </c>
      <c r="B654" s="33"/>
      <c r="C654" s="21"/>
      <c r="D654" s="99">
        <f t="shared" si="69"/>
        <v>0</v>
      </c>
      <c r="E654" s="1">
        <f t="shared" si="67"/>
        <v>0</v>
      </c>
      <c r="F654" s="1"/>
      <c r="G654" s="99">
        <f t="shared" si="70"/>
        <v>0</v>
      </c>
      <c r="H654" s="1">
        <f t="shared" si="68"/>
        <v>0</v>
      </c>
      <c r="N654" s="1"/>
      <c r="O654" s="227" t="s">
        <v>645</v>
      </c>
      <c r="P654" s="227"/>
      <c r="Q654" s="65"/>
    </row>
    <row r="655" spans="1:17" ht="31.5" customHeight="1" x14ac:dyDescent="0.25">
      <c r="A655" s="18">
        <v>6098</v>
      </c>
      <c r="B655" s="22" t="s">
        <v>646</v>
      </c>
      <c r="C655" s="21">
        <v>605</v>
      </c>
      <c r="D655" s="99">
        <f t="shared" si="69"/>
        <v>628.14</v>
      </c>
      <c r="E655" s="1">
        <f t="shared" ref="E655:E718" si="74">ROUNDUP(D655,-1)</f>
        <v>630</v>
      </c>
      <c r="F655" s="1"/>
      <c r="G655" s="99">
        <f t="shared" si="70"/>
        <v>605.52</v>
      </c>
      <c r="H655" s="1">
        <f t="shared" ref="H655:H718" si="75">ROUNDUP(G655,-1)</f>
        <v>610</v>
      </c>
      <c r="K655" s="1">
        <f t="shared" si="71"/>
        <v>604.94000000000005</v>
      </c>
      <c r="L655" s="1">
        <f t="shared" si="73"/>
        <v>605</v>
      </c>
      <c r="M655" s="1" t="b">
        <f t="shared" si="72"/>
        <v>1</v>
      </c>
      <c r="N655" s="1"/>
      <c r="O655" s="66">
        <v>6098</v>
      </c>
      <c r="P655" s="68" t="s">
        <v>646</v>
      </c>
      <c r="Q655" s="65">
        <v>580</v>
      </c>
    </row>
    <row r="656" spans="1:17" ht="31.5" customHeight="1" x14ac:dyDescent="0.25">
      <c r="A656" s="18">
        <v>6099</v>
      </c>
      <c r="B656" s="22" t="s">
        <v>647</v>
      </c>
      <c r="C656" s="21">
        <v>605</v>
      </c>
      <c r="D656" s="99">
        <f t="shared" ref="D656:D719" si="76">Q656*1.083</f>
        <v>628.14</v>
      </c>
      <c r="E656" s="1">
        <f t="shared" si="74"/>
        <v>630</v>
      </c>
      <c r="F656" s="1"/>
      <c r="G656" s="99">
        <f t="shared" ref="G656:G719" si="77">Q656*1.044</f>
        <v>605.52</v>
      </c>
      <c r="H656" s="1">
        <f t="shared" si="75"/>
        <v>610</v>
      </c>
      <c r="K656" s="1">
        <f t="shared" ref="K656:K719" si="78">Q656*4.3/100+Q656</f>
        <v>604.94000000000005</v>
      </c>
      <c r="L656" s="1">
        <f t="shared" si="73"/>
        <v>605</v>
      </c>
      <c r="M656" s="1" t="b">
        <f t="shared" ref="M656:M719" si="79">L656=C656</f>
        <v>1</v>
      </c>
      <c r="N656" s="1"/>
      <c r="O656" s="66">
        <v>6099</v>
      </c>
      <c r="P656" s="68" t="s">
        <v>647</v>
      </c>
      <c r="Q656" s="65">
        <v>580</v>
      </c>
    </row>
    <row r="657" spans="1:17" ht="15.75" customHeight="1" x14ac:dyDescent="0.25">
      <c r="A657" s="18">
        <v>6100</v>
      </c>
      <c r="B657" s="22" t="s">
        <v>648</v>
      </c>
      <c r="C657" s="21">
        <v>438</v>
      </c>
      <c r="D657" s="99">
        <f t="shared" si="76"/>
        <v>454.85999999999996</v>
      </c>
      <c r="E657" s="1">
        <f t="shared" si="74"/>
        <v>460</v>
      </c>
      <c r="F657" s="1"/>
      <c r="G657" s="99">
        <f t="shared" si="77"/>
        <v>438.48</v>
      </c>
      <c r="H657" s="1">
        <f t="shared" si="75"/>
        <v>440</v>
      </c>
      <c r="K657" s="1">
        <f t="shared" si="78"/>
        <v>438.06</v>
      </c>
      <c r="L657" s="1">
        <f t="shared" si="73"/>
        <v>438</v>
      </c>
      <c r="M657" s="1" t="b">
        <f t="shared" si="79"/>
        <v>1</v>
      </c>
      <c r="N657" s="1"/>
      <c r="O657" s="66">
        <v>6100</v>
      </c>
      <c r="P657" s="68" t="s">
        <v>648</v>
      </c>
      <c r="Q657" s="65">
        <v>420</v>
      </c>
    </row>
    <row r="658" spans="1:17" ht="31.5" customHeight="1" x14ac:dyDescent="0.25">
      <c r="A658" s="18">
        <v>6101</v>
      </c>
      <c r="B658" s="22" t="s">
        <v>649</v>
      </c>
      <c r="C658" s="21">
        <v>678</v>
      </c>
      <c r="D658" s="99">
        <f t="shared" si="76"/>
        <v>703.94999999999993</v>
      </c>
      <c r="E658" s="1">
        <f t="shared" si="74"/>
        <v>710</v>
      </c>
      <c r="F658" s="1"/>
      <c r="G658" s="99">
        <f t="shared" si="77"/>
        <v>678.6</v>
      </c>
      <c r="H658" s="1">
        <f t="shared" si="75"/>
        <v>680</v>
      </c>
      <c r="K658" s="1">
        <f t="shared" si="78"/>
        <v>677.95</v>
      </c>
      <c r="L658" s="1">
        <f t="shared" si="73"/>
        <v>678</v>
      </c>
      <c r="M658" s="1" t="b">
        <f t="shared" si="79"/>
        <v>1</v>
      </c>
      <c r="N658" s="1"/>
      <c r="O658" s="66">
        <v>6101</v>
      </c>
      <c r="P658" s="68" t="s">
        <v>649</v>
      </c>
      <c r="Q658" s="65">
        <v>650</v>
      </c>
    </row>
    <row r="659" spans="1:17" ht="15.75" customHeight="1" x14ac:dyDescent="0.25">
      <c r="A659" s="18">
        <v>6103</v>
      </c>
      <c r="B659" s="22" t="s">
        <v>650</v>
      </c>
      <c r="C659" s="21">
        <v>928</v>
      </c>
      <c r="D659" s="99">
        <f t="shared" si="76"/>
        <v>963.87</v>
      </c>
      <c r="E659" s="1">
        <f t="shared" si="74"/>
        <v>970</v>
      </c>
      <c r="F659" s="1"/>
      <c r="G659" s="99">
        <f t="shared" si="77"/>
        <v>929.16000000000008</v>
      </c>
      <c r="H659" s="1">
        <f t="shared" si="75"/>
        <v>930</v>
      </c>
      <c r="K659" s="1">
        <f t="shared" si="78"/>
        <v>928.27</v>
      </c>
      <c r="L659" s="1">
        <f t="shared" si="73"/>
        <v>928</v>
      </c>
      <c r="M659" s="1" t="b">
        <f t="shared" si="79"/>
        <v>1</v>
      </c>
      <c r="N659" s="1"/>
      <c r="O659" s="66">
        <v>6103</v>
      </c>
      <c r="P659" s="68" t="s">
        <v>650</v>
      </c>
      <c r="Q659" s="65">
        <v>890</v>
      </c>
    </row>
    <row r="660" spans="1:17" ht="15.75" customHeight="1" x14ac:dyDescent="0.25">
      <c r="A660" s="18">
        <v>6104</v>
      </c>
      <c r="B660" s="22" t="s">
        <v>651</v>
      </c>
      <c r="C660" s="21">
        <v>438</v>
      </c>
      <c r="D660" s="99">
        <f t="shared" si="76"/>
        <v>454.85999999999996</v>
      </c>
      <c r="E660" s="1">
        <f t="shared" si="74"/>
        <v>460</v>
      </c>
      <c r="F660" s="1"/>
      <c r="G660" s="99">
        <f t="shared" si="77"/>
        <v>438.48</v>
      </c>
      <c r="H660" s="1">
        <f t="shared" si="75"/>
        <v>440</v>
      </c>
      <c r="K660" s="1">
        <f t="shared" si="78"/>
        <v>438.06</v>
      </c>
      <c r="L660" s="1">
        <f t="shared" si="73"/>
        <v>438</v>
      </c>
      <c r="M660" s="1" t="b">
        <f t="shared" si="79"/>
        <v>1</v>
      </c>
      <c r="N660" s="1"/>
      <c r="O660" s="66">
        <v>6104</v>
      </c>
      <c r="P660" s="68" t="s">
        <v>651</v>
      </c>
      <c r="Q660" s="65">
        <v>420</v>
      </c>
    </row>
    <row r="661" spans="1:17" ht="15.75" customHeight="1" x14ac:dyDescent="0.25">
      <c r="A661" s="18">
        <v>6105</v>
      </c>
      <c r="B661" s="22" t="s">
        <v>652</v>
      </c>
      <c r="C661" s="21">
        <v>928</v>
      </c>
      <c r="D661" s="99">
        <f t="shared" si="76"/>
        <v>963.87</v>
      </c>
      <c r="E661" s="1">
        <f t="shared" si="74"/>
        <v>970</v>
      </c>
      <c r="F661" s="1"/>
      <c r="G661" s="99">
        <f t="shared" si="77"/>
        <v>929.16000000000008</v>
      </c>
      <c r="H661" s="1">
        <f t="shared" si="75"/>
        <v>930</v>
      </c>
      <c r="K661" s="1">
        <f t="shared" si="78"/>
        <v>928.27</v>
      </c>
      <c r="L661" s="1">
        <f t="shared" si="73"/>
        <v>928</v>
      </c>
      <c r="M661" s="1" t="b">
        <f t="shared" si="79"/>
        <v>1</v>
      </c>
      <c r="N661" s="1"/>
      <c r="O661" s="66">
        <v>6105</v>
      </c>
      <c r="P661" s="68" t="s">
        <v>652</v>
      </c>
      <c r="Q661" s="65">
        <v>890</v>
      </c>
    </row>
    <row r="662" spans="1:17" ht="15.75" customHeight="1" x14ac:dyDescent="0.25">
      <c r="A662" s="18">
        <v>6106</v>
      </c>
      <c r="B662" s="22" t="s">
        <v>653</v>
      </c>
      <c r="C662" s="20">
        <v>1012</v>
      </c>
      <c r="D662" s="99">
        <f t="shared" si="76"/>
        <v>1050.51</v>
      </c>
      <c r="E662" s="1">
        <f t="shared" si="74"/>
        <v>1060</v>
      </c>
      <c r="F662" s="1"/>
      <c r="G662" s="99">
        <f t="shared" si="77"/>
        <v>1012.6800000000001</v>
      </c>
      <c r="H662" s="1">
        <f t="shared" si="75"/>
        <v>1020</v>
      </c>
      <c r="K662" s="1">
        <f t="shared" si="78"/>
        <v>1011.71</v>
      </c>
      <c r="L662" s="1">
        <f t="shared" si="73"/>
        <v>1012</v>
      </c>
      <c r="M662" s="1" t="b">
        <f t="shared" si="79"/>
        <v>1</v>
      </c>
      <c r="N662" s="1"/>
      <c r="O662" s="66">
        <v>6106</v>
      </c>
      <c r="P662" s="68" t="s">
        <v>653</v>
      </c>
      <c r="Q662" s="65">
        <v>970</v>
      </c>
    </row>
    <row r="663" spans="1:17" ht="15.75" customHeight="1" x14ac:dyDescent="0.25">
      <c r="A663" s="34">
        <v>6319</v>
      </c>
      <c r="B663" s="35" t="s">
        <v>654</v>
      </c>
      <c r="C663" s="21">
        <v>845</v>
      </c>
      <c r="D663" s="99">
        <f t="shared" si="76"/>
        <v>877.23</v>
      </c>
      <c r="E663" s="1">
        <f t="shared" si="74"/>
        <v>880</v>
      </c>
      <c r="F663" s="1"/>
      <c r="G663" s="99">
        <f t="shared" si="77"/>
        <v>845.64</v>
      </c>
      <c r="H663" s="1">
        <f t="shared" si="75"/>
        <v>850</v>
      </c>
      <c r="K663" s="1">
        <f t="shared" si="78"/>
        <v>844.83</v>
      </c>
      <c r="L663" s="1">
        <f t="shared" si="73"/>
        <v>845</v>
      </c>
      <c r="M663" s="1" t="b">
        <f t="shared" si="79"/>
        <v>1</v>
      </c>
      <c r="N663" s="1"/>
      <c r="O663" s="80">
        <v>6319</v>
      </c>
      <c r="P663" s="81" t="s">
        <v>654</v>
      </c>
      <c r="Q663" s="65">
        <v>810</v>
      </c>
    </row>
    <row r="664" spans="1:17" ht="15.75" customHeight="1" x14ac:dyDescent="0.25">
      <c r="A664" s="34">
        <v>6320</v>
      </c>
      <c r="B664" s="35" t="s">
        <v>655</v>
      </c>
      <c r="C664" s="20">
        <v>1069</v>
      </c>
      <c r="D664" s="99">
        <f t="shared" si="76"/>
        <v>1110.075</v>
      </c>
      <c r="E664" s="1">
        <f t="shared" si="74"/>
        <v>1120</v>
      </c>
      <c r="F664" s="1"/>
      <c r="G664" s="99">
        <f t="shared" si="77"/>
        <v>1070.1000000000001</v>
      </c>
      <c r="H664" s="1">
        <f t="shared" si="75"/>
        <v>1080</v>
      </c>
      <c r="K664" s="1">
        <f t="shared" si="78"/>
        <v>1069.075</v>
      </c>
      <c r="L664" s="1">
        <f t="shared" si="73"/>
        <v>1069</v>
      </c>
      <c r="M664" s="1" t="b">
        <f t="shared" si="79"/>
        <v>1</v>
      </c>
      <c r="N664" s="1"/>
      <c r="O664" s="80">
        <v>6320</v>
      </c>
      <c r="P664" s="81" t="s">
        <v>655</v>
      </c>
      <c r="Q664" s="65">
        <v>1025</v>
      </c>
    </row>
    <row r="665" spans="1:17" ht="15.75" customHeight="1" x14ac:dyDescent="0.25">
      <c r="A665" s="34">
        <v>6321</v>
      </c>
      <c r="B665" s="35" t="s">
        <v>656</v>
      </c>
      <c r="C665" s="21">
        <v>918</v>
      </c>
      <c r="D665" s="99">
        <f t="shared" si="76"/>
        <v>953.04</v>
      </c>
      <c r="E665" s="1">
        <f t="shared" si="74"/>
        <v>960</v>
      </c>
      <c r="F665" s="1"/>
      <c r="G665" s="99">
        <f t="shared" si="77"/>
        <v>918.72</v>
      </c>
      <c r="H665" s="1">
        <f t="shared" si="75"/>
        <v>920</v>
      </c>
      <c r="K665" s="1">
        <f t="shared" si="78"/>
        <v>917.84</v>
      </c>
      <c r="L665" s="1">
        <f t="shared" ref="L665:L727" si="80">ROUNDUP(C665,-0.1)</f>
        <v>918</v>
      </c>
      <c r="M665" s="1" t="b">
        <f t="shared" si="79"/>
        <v>1</v>
      </c>
      <c r="N665" s="1"/>
      <c r="O665" s="80">
        <v>6321</v>
      </c>
      <c r="P665" s="81" t="s">
        <v>656</v>
      </c>
      <c r="Q665" s="65">
        <v>880</v>
      </c>
    </row>
    <row r="666" spans="1:17" ht="15.75" customHeight="1" x14ac:dyDescent="0.25">
      <c r="A666" s="18">
        <v>6066</v>
      </c>
      <c r="B666" s="22" t="s">
        <v>657</v>
      </c>
      <c r="C666" s="21">
        <v>751</v>
      </c>
      <c r="D666" s="99">
        <f t="shared" si="76"/>
        <v>779.76</v>
      </c>
      <c r="E666" s="1">
        <f t="shared" si="74"/>
        <v>780</v>
      </c>
      <c r="F666" s="1"/>
      <c r="G666" s="99">
        <f t="shared" si="77"/>
        <v>751.68000000000006</v>
      </c>
      <c r="H666" s="1">
        <f t="shared" si="75"/>
        <v>760</v>
      </c>
      <c r="K666" s="1">
        <f t="shared" si="78"/>
        <v>750.96</v>
      </c>
      <c r="L666" s="1">
        <f t="shared" si="80"/>
        <v>751</v>
      </c>
      <c r="M666" s="1" t="b">
        <f t="shared" si="79"/>
        <v>1</v>
      </c>
      <c r="N666" s="1"/>
      <c r="O666" s="66">
        <v>6066</v>
      </c>
      <c r="P666" s="68" t="s">
        <v>657</v>
      </c>
      <c r="Q666" s="65">
        <v>720</v>
      </c>
    </row>
    <row r="667" spans="1:17" ht="31.5" customHeight="1" x14ac:dyDescent="0.25">
      <c r="A667" s="23">
        <v>6067</v>
      </c>
      <c r="B667" s="22" t="s">
        <v>658</v>
      </c>
      <c r="C667" s="21">
        <v>887</v>
      </c>
      <c r="D667" s="99">
        <f t="shared" si="76"/>
        <v>920.55</v>
      </c>
      <c r="E667" s="1">
        <f t="shared" si="74"/>
        <v>930</v>
      </c>
      <c r="F667" s="1"/>
      <c r="G667" s="99">
        <f t="shared" si="77"/>
        <v>887.4</v>
      </c>
      <c r="H667" s="1">
        <f t="shared" si="75"/>
        <v>890</v>
      </c>
      <c r="K667" s="1">
        <f t="shared" si="78"/>
        <v>886.55</v>
      </c>
      <c r="L667" s="1">
        <f t="shared" si="80"/>
        <v>887</v>
      </c>
      <c r="M667" s="1" t="b">
        <f t="shared" si="79"/>
        <v>1</v>
      </c>
      <c r="N667" s="1"/>
      <c r="O667" s="69">
        <v>6067</v>
      </c>
      <c r="P667" s="68" t="s">
        <v>658</v>
      </c>
      <c r="Q667" s="65">
        <v>850</v>
      </c>
    </row>
    <row r="668" spans="1:17" x14ac:dyDescent="0.25">
      <c r="A668" s="33" t="s">
        <v>659</v>
      </c>
      <c r="B668" s="33"/>
      <c r="C668" s="21"/>
      <c r="D668" s="99">
        <f t="shared" si="76"/>
        <v>0</v>
      </c>
      <c r="E668" s="1">
        <f t="shared" si="74"/>
        <v>0</v>
      </c>
      <c r="F668" s="1"/>
      <c r="G668" s="99">
        <f t="shared" si="77"/>
        <v>0</v>
      </c>
      <c r="H668" s="1">
        <f t="shared" si="75"/>
        <v>0</v>
      </c>
      <c r="N668" s="1"/>
      <c r="O668" s="227" t="s">
        <v>659</v>
      </c>
      <c r="P668" s="227"/>
      <c r="Q668" s="65"/>
    </row>
    <row r="669" spans="1:17" ht="15.75" customHeight="1" x14ac:dyDescent="0.25">
      <c r="A669" s="18">
        <v>6068</v>
      </c>
      <c r="B669" s="22" t="s">
        <v>660</v>
      </c>
      <c r="C669" s="20">
        <v>1398</v>
      </c>
      <c r="D669" s="99">
        <f t="shared" si="76"/>
        <v>1451.22</v>
      </c>
      <c r="E669" s="1">
        <f t="shared" si="74"/>
        <v>1460</v>
      </c>
      <c r="F669" s="1"/>
      <c r="G669" s="99">
        <f t="shared" si="77"/>
        <v>1398.96</v>
      </c>
      <c r="H669" s="1">
        <f t="shared" si="75"/>
        <v>1400</v>
      </c>
      <c r="K669" s="1">
        <f t="shared" si="78"/>
        <v>1397.62</v>
      </c>
      <c r="L669" s="1">
        <f t="shared" si="80"/>
        <v>1398</v>
      </c>
      <c r="M669" s="1" t="b">
        <f t="shared" si="79"/>
        <v>1</v>
      </c>
      <c r="N669" s="1"/>
      <c r="O669" s="66">
        <v>6068</v>
      </c>
      <c r="P669" s="68" t="s">
        <v>660</v>
      </c>
      <c r="Q669" s="65">
        <v>1340</v>
      </c>
    </row>
    <row r="670" spans="1:17" ht="15.75" customHeight="1" x14ac:dyDescent="0.25">
      <c r="A670" s="18">
        <v>6184</v>
      </c>
      <c r="B670" s="22" t="s">
        <v>661</v>
      </c>
      <c r="C670" s="21">
        <v>668</v>
      </c>
      <c r="D670" s="99">
        <f t="shared" si="76"/>
        <v>693.12</v>
      </c>
      <c r="E670" s="1">
        <f t="shared" si="74"/>
        <v>700</v>
      </c>
      <c r="F670" s="1"/>
      <c r="G670" s="99">
        <f t="shared" si="77"/>
        <v>668.16000000000008</v>
      </c>
      <c r="H670" s="1">
        <f t="shared" si="75"/>
        <v>670</v>
      </c>
      <c r="K670" s="1">
        <f t="shared" si="78"/>
        <v>667.52</v>
      </c>
      <c r="L670" s="1">
        <f t="shared" si="80"/>
        <v>668</v>
      </c>
      <c r="M670" s="1" t="b">
        <f t="shared" si="79"/>
        <v>1</v>
      </c>
      <c r="N670" s="1"/>
      <c r="O670" s="66">
        <v>6184</v>
      </c>
      <c r="P670" s="68" t="s">
        <v>661</v>
      </c>
      <c r="Q670" s="65">
        <v>640</v>
      </c>
    </row>
    <row r="671" spans="1:17" ht="31.5" customHeight="1" x14ac:dyDescent="0.25">
      <c r="A671" s="23">
        <v>6186</v>
      </c>
      <c r="B671" s="26" t="s">
        <v>662</v>
      </c>
      <c r="C671" s="20">
        <v>1033</v>
      </c>
      <c r="D671" s="99">
        <f t="shared" si="76"/>
        <v>1072.17</v>
      </c>
      <c r="E671" s="1">
        <f t="shared" si="74"/>
        <v>1080</v>
      </c>
      <c r="F671" s="1"/>
      <c r="G671" s="99">
        <f t="shared" si="77"/>
        <v>1033.56</v>
      </c>
      <c r="H671" s="1">
        <f t="shared" si="75"/>
        <v>1040</v>
      </c>
      <c r="K671" s="1">
        <f t="shared" si="78"/>
        <v>1032.57</v>
      </c>
      <c r="L671" s="1">
        <f t="shared" si="80"/>
        <v>1033</v>
      </c>
      <c r="M671" s="1" t="b">
        <f t="shared" si="79"/>
        <v>1</v>
      </c>
      <c r="N671" s="1"/>
      <c r="O671" s="69">
        <v>6186</v>
      </c>
      <c r="P671" s="71" t="s">
        <v>662</v>
      </c>
      <c r="Q671" s="65">
        <v>990</v>
      </c>
    </row>
    <row r="672" spans="1:17" ht="15.75" customHeight="1" x14ac:dyDescent="0.25">
      <c r="A672" s="23">
        <v>6200</v>
      </c>
      <c r="B672" s="37" t="s">
        <v>663</v>
      </c>
      <c r="C672" s="20">
        <v>1033</v>
      </c>
      <c r="D672" s="99">
        <f t="shared" si="76"/>
        <v>1072.17</v>
      </c>
      <c r="E672" s="1">
        <f t="shared" si="74"/>
        <v>1080</v>
      </c>
      <c r="F672" s="1"/>
      <c r="G672" s="99">
        <f t="shared" si="77"/>
        <v>1033.56</v>
      </c>
      <c r="H672" s="1">
        <f t="shared" si="75"/>
        <v>1040</v>
      </c>
      <c r="K672" s="1">
        <f t="shared" si="78"/>
        <v>1032.57</v>
      </c>
      <c r="L672" s="1">
        <f t="shared" si="80"/>
        <v>1033</v>
      </c>
      <c r="M672" s="1" t="b">
        <f t="shared" si="79"/>
        <v>1</v>
      </c>
      <c r="N672" s="1"/>
      <c r="O672" s="69">
        <v>6200</v>
      </c>
      <c r="P672" s="83" t="s">
        <v>663</v>
      </c>
      <c r="Q672" s="65">
        <v>990</v>
      </c>
    </row>
    <row r="673" spans="1:17" ht="15.75" customHeight="1" x14ac:dyDescent="0.25">
      <c r="A673" s="23">
        <v>6202</v>
      </c>
      <c r="B673" s="37" t="s">
        <v>664</v>
      </c>
      <c r="C673" s="21">
        <v>887</v>
      </c>
      <c r="D673" s="99">
        <f t="shared" si="76"/>
        <v>920.55</v>
      </c>
      <c r="E673" s="1">
        <f t="shared" si="74"/>
        <v>930</v>
      </c>
      <c r="F673" s="1"/>
      <c r="G673" s="99">
        <f t="shared" si="77"/>
        <v>887.4</v>
      </c>
      <c r="H673" s="1">
        <f t="shared" si="75"/>
        <v>890</v>
      </c>
      <c r="K673" s="1">
        <f t="shared" si="78"/>
        <v>886.55</v>
      </c>
      <c r="L673" s="1">
        <f t="shared" si="80"/>
        <v>887</v>
      </c>
      <c r="M673" s="1" t="b">
        <f t="shared" si="79"/>
        <v>1</v>
      </c>
      <c r="N673" s="1"/>
      <c r="O673" s="69">
        <v>6202</v>
      </c>
      <c r="P673" s="83" t="s">
        <v>664</v>
      </c>
      <c r="Q673" s="65">
        <v>850</v>
      </c>
    </row>
    <row r="674" spans="1:17" ht="15.75" customHeight="1" x14ac:dyDescent="0.25">
      <c r="A674" s="34">
        <v>6322</v>
      </c>
      <c r="B674" s="35" t="s">
        <v>665</v>
      </c>
      <c r="C674" s="21">
        <v>782</v>
      </c>
      <c r="D674" s="99">
        <f t="shared" si="76"/>
        <v>812.25</v>
      </c>
      <c r="E674" s="1">
        <f t="shared" si="74"/>
        <v>820</v>
      </c>
      <c r="F674" s="1"/>
      <c r="G674" s="99">
        <f t="shared" si="77"/>
        <v>783</v>
      </c>
      <c r="H674" s="1">
        <f t="shared" si="75"/>
        <v>790</v>
      </c>
      <c r="K674" s="1">
        <f t="shared" si="78"/>
        <v>782.25</v>
      </c>
      <c r="L674" s="1">
        <f t="shared" si="80"/>
        <v>782</v>
      </c>
      <c r="M674" s="1" t="b">
        <f t="shared" si="79"/>
        <v>1</v>
      </c>
      <c r="N674" s="1"/>
      <c r="O674" s="80">
        <v>6322</v>
      </c>
      <c r="P674" s="81" t="s">
        <v>665</v>
      </c>
      <c r="Q674" s="65">
        <v>750</v>
      </c>
    </row>
    <row r="675" spans="1:17" ht="31.5" customHeight="1" x14ac:dyDescent="0.25">
      <c r="A675" s="34">
        <v>6323</v>
      </c>
      <c r="B675" s="35" t="s">
        <v>666</v>
      </c>
      <c r="C675" s="21">
        <v>834</v>
      </c>
      <c r="D675" s="99">
        <f t="shared" si="76"/>
        <v>866.4</v>
      </c>
      <c r="E675" s="1">
        <f t="shared" si="74"/>
        <v>870</v>
      </c>
      <c r="F675" s="1"/>
      <c r="G675" s="99">
        <f t="shared" si="77"/>
        <v>835.2</v>
      </c>
      <c r="H675" s="1">
        <f t="shared" si="75"/>
        <v>840</v>
      </c>
      <c r="K675" s="1">
        <f t="shared" si="78"/>
        <v>834.4</v>
      </c>
      <c r="L675" s="1">
        <f t="shared" si="80"/>
        <v>834</v>
      </c>
      <c r="M675" s="1" t="b">
        <f t="shared" si="79"/>
        <v>1</v>
      </c>
      <c r="N675" s="1"/>
      <c r="O675" s="80">
        <v>6323</v>
      </c>
      <c r="P675" s="81" t="s">
        <v>666</v>
      </c>
      <c r="Q675" s="65">
        <v>800</v>
      </c>
    </row>
    <row r="676" spans="1:17" ht="31.5" customHeight="1" x14ac:dyDescent="0.25">
      <c r="A676" s="34">
        <v>6324</v>
      </c>
      <c r="B676" s="35" t="s">
        <v>667</v>
      </c>
      <c r="C676" s="20">
        <v>1001</v>
      </c>
      <c r="D676" s="99">
        <f t="shared" si="76"/>
        <v>1039.68</v>
      </c>
      <c r="E676" s="1">
        <f t="shared" si="74"/>
        <v>1040</v>
      </c>
      <c r="F676" s="1"/>
      <c r="G676" s="99">
        <f t="shared" si="77"/>
        <v>1002.24</v>
      </c>
      <c r="H676" s="1">
        <f t="shared" si="75"/>
        <v>1010</v>
      </c>
      <c r="K676" s="1">
        <f t="shared" si="78"/>
        <v>1001.28</v>
      </c>
      <c r="L676" s="1">
        <f t="shared" si="80"/>
        <v>1001</v>
      </c>
      <c r="M676" s="1" t="b">
        <f t="shared" si="79"/>
        <v>1</v>
      </c>
      <c r="N676" s="1"/>
      <c r="O676" s="80">
        <v>6324</v>
      </c>
      <c r="P676" s="81" t="s">
        <v>667</v>
      </c>
      <c r="Q676" s="65">
        <v>960</v>
      </c>
    </row>
    <row r="677" spans="1:17" ht="15.75" customHeight="1" x14ac:dyDescent="0.25">
      <c r="A677" s="34">
        <v>6325</v>
      </c>
      <c r="B677" s="35" t="s">
        <v>668</v>
      </c>
      <c r="C677" s="21">
        <v>834</v>
      </c>
      <c r="D677" s="99">
        <f t="shared" si="76"/>
        <v>866.4</v>
      </c>
      <c r="E677" s="1">
        <f t="shared" si="74"/>
        <v>870</v>
      </c>
      <c r="F677" s="1"/>
      <c r="G677" s="99">
        <f t="shared" si="77"/>
        <v>835.2</v>
      </c>
      <c r="H677" s="1">
        <f t="shared" si="75"/>
        <v>840</v>
      </c>
      <c r="K677" s="1">
        <f t="shared" si="78"/>
        <v>834.4</v>
      </c>
      <c r="L677" s="1">
        <f t="shared" si="80"/>
        <v>834</v>
      </c>
      <c r="M677" s="1" t="b">
        <f t="shared" si="79"/>
        <v>1</v>
      </c>
      <c r="N677" s="1"/>
      <c r="O677" s="80">
        <v>6325</v>
      </c>
      <c r="P677" s="81" t="s">
        <v>668</v>
      </c>
      <c r="Q677" s="65">
        <v>800</v>
      </c>
    </row>
    <row r="678" spans="1:17" x14ac:dyDescent="0.25">
      <c r="A678" s="33" t="s">
        <v>669</v>
      </c>
      <c r="B678" s="33"/>
      <c r="C678" s="21"/>
      <c r="D678" s="99">
        <f t="shared" si="76"/>
        <v>0</v>
      </c>
      <c r="E678" s="1">
        <f t="shared" si="74"/>
        <v>0</v>
      </c>
      <c r="F678" s="1"/>
      <c r="G678" s="99">
        <f t="shared" si="77"/>
        <v>0</v>
      </c>
      <c r="H678" s="1">
        <f t="shared" si="75"/>
        <v>0</v>
      </c>
      <c r="N678" s="1"/>
      <c r="O678" s="227" t="s">
        <v>669</v>
      </c>
      <c r="P678" s="227"/>
      <c r="Q678" s="65"/>
    </row>
    <row r="679" spans="1:17" ht="15.75" customHeight="1" x14ac:dyDescent="0.25">
      <c r="A679" s="23">
        <v>6197</v>
      </c>
      <c r="B679" s="26" t="s">
        <v>670</v>
      </c>
      <c r="C679" s="21">
        <v>365</v>
      </c>
      <c r="D679" s="99">
        <f t="shared" si="76"/>
        <v>379.05</v>
      </c>
      <c r="E679" s="1">
        <f t="shared" si="74"/>
        <v>380</v>
      </c>
      <c r="F679" s="1"/>
      <c r="G679" s="99">
        <f t="shared" si="77"/>
        <v>365.40000000000003</v>
      </c>
      <c r="H679" s="1">
        <f t="shared" si="75"/>
        <v>370</v>
      </c>
      <c r="K679" s="1">
        <f t="shared" si="78"/>
        <v>365.05</v>
      </c>
      <c r="L679" s="1">
        <f t="shared" si="80"/>
        <v>365</v>
      </c>
      <c r="M679" s="1" t="b">
        <f t="shared" si="79"/>
        <v>1</v>
      </c>
      <c r="N679" s="1"/>
      <c r="O679" s="69">
        <v>6197</v>
      </c>
      <c r="P679" s="71" t="s">
        <v>670</v>
      </c>
      <c r="Q679" s="65">
        <v>350</v>
      </c>
    </row>
    <row r="680" spans="1:17" ht="31.5" customHeight="1" x14ac:dyDescent="0.25">
      <c r="A680" s="23">
        <v>6185</v>
      </c>
      <c r="B680" s="26" t="s">
        <v>671</v>
      </c>
      <c r="C680" s="21">
        <v>668</v>
      </c>
      <c r="D680" s="99">
        <f t="shared" si="76"/>
        <v>693.12</v>
      </c>
      <c r="E680" s="1">
        <f t="shared" si="74"/>
        <v>700</v>
      </c>
      <c r="F680" s="1"/>
      <c r="G680" s="99">
        <f t="shared" si="77"/>
        <v>668.16000000000008</v>
      </c>
      <c r="H680" s="1">
        <f t="shared" si="75"/>
        <v>670</v>
      </c>
      <c r="K680" s="1">
        <f t="shared" si="78"/>
        <v>667.52</v>
      </c>
      <c r="L680" s="1">
        <f t="shared" si="80"/>
        <v>668</v>
      </c>
      <c r="M680" s="1" t="b">
        <f t="shared" si="79"/>
        <v>1</v>
      </c>
      <c r="N680" s="1"/>
      <c r="O680" s="69">
        <v>6185</v>
      </c>
      <c r="P680" s="71" t="s">
        <v>671</v>
      </c>
      <c r="Q680" s="65">
        <v>640</v>
      </c>
    </row>
    <row r="681" spans="1:17" ht="15.75" customHeight="1" x14ac:dyDescent="0.25">
      <c r="A681" s="18">
        <v>6326</v>
      </c>
      <c r="B681" s="35" t="s">
        <v>672</v>
      </c>
      <c r="C681" s="21">
        <v>970</v>
      </c>
      <c r="D681" s="99">
        <f t="shared" si="76"/>
        <v>1007.1899999999999</v>
      </c>
      <c r="E681" s="1">
        <f t="shared" si="74"/>
        <v>1010</v>
      </c>
      <c r="F681" s="1"/>
      <c r="G681" s="99">
        <f t="shared" si="77"/>
        <v>970.92000000000007</v>
      </c>
      <c r="H681" s="1">
        <f t="shared" si="75"/>
        <v>980</v>
      </c>
      <c r="K681" s="1">
        <f t="shared" si="78"/>
        <v>969.99</v>
      </c>
      <c r="L681" s="1">
        <f t="shared" si="80"/>
        <v>970</v>
      </c>
      <c r="M681" s="1" t="b">
        <f t="shared" si="79"/>
        <v>1</v>
      </c>
      <c r="N681" s="1"/>
      <c r="O681" s="66">
        <v>6326</v>
      </c>
      <c r="P681" s="81" t="s">
        <v>672</v>
      </c>
      <c r="Q681" s="65">
        <v>930</v>
      </c>
    </row>
    <row r="682" spans="1:17" ht="15.75" customHeight="1" x14ac:dyDescent="0.25">
      <c r="A682" s="18">
        <v>6327</v>
      </c>
      <c r="B682" s="35" t="s">
        <v>673</v>
      </c>
      <c r="C682" s="21">
        <v>501</v>
      </c>
      <c r="D682" s="99">
        <f t="shared" si="76"/>
        <v>519.84</v>
      </c>
      <c r="E682" s="1">
        <f t="shared" si="74"/>
        <v>520</v>
      </c>
      <c r="F682" s="1"/>
      <c r="G682" s="99">
        <f t="shared" si="77"/>
        <v>501.12</v>
      </c>
      <c r="H682" s="1">
        <f t="shared" si="75"/>
        <v>510</v>
      </c>
      <c r="K682" s="1">
        <f t="shared" si="78"/>
        <v>500.64</v>
      </c>
      <c r="L682" s="1">
        <f t="shared" si="80"/>
        <v>501</v>
      </c>
      <c r="M682" s="1" t="b">
        <f t="shared" si="79"/>
        <v>1</v>
      </c>
      <c r="N682" s="1"/>
      <c r="O682" s="66">
        <v>6327</v>
      </c>
      <c r="P682" s="81" t="s">
        <v>673</v>
      </c>
      <c r="Q682" s="65">
        <v>480</v>
      </c>
    </row>
    <row r="683" spans="1:17" ht="31.5" customHeight="1" x14ac:dyDescent="0.25">
      <c r="A683" s="18">
        <v>6328</v>
      </c>
      <c r="B683" s="35" t="s">
        <v>674</v>
      </c>
      <c r="C683" s="20">
        <v>2284</v>
      </c>
      <c r="D683" s="99">
        <f t="shared" si="76"/>
        <v>2371.77</v>
      </c>
      <c r="E683" s="1">
        <f t="shared" si="74"/>
        <v>2380</v>
      </c>
      <c r="F683" s="1"/>
      <c r="G683" s="99">
        <f t="shared" si="77"/>
        <v>2286.36</v>
      </c>
      <c r="H683" s="1">
        <f t="shared" si="75"/>
        <v>2290</v>
      </c>
      <c r="K683" s="1">
        <f t="shared" si="78"/>
        <v>2284.17</v>
      </c>
      <c r="L683" s="1">
        <f t="shared" si="80"/>
        <v>2284</v>
      </c>
      <c r="M683" s="1" t="b">
        <f t="shared" si="79"/>
        <v>1</v>
      </c>
      <c r="N683" s="1"/>
      <c r="O683" s="66">
        <v>6328</v>
      </c>
      <c r="P683" s="81" t="s">
        <v>674</v>
      </c>
      <c r="Q683" s="65">
        <v>2190</v>
      </c>
    </row>
    <row r="684" spans="1:17" ht="31.5" customHeight="1" x14ac:dyDescent="0.25">
      <c r="A684" s="18">
        <v>6329</v>
      </c>
      <c r="B684" s="35" t="s">
        <v>675</v>
      </c>
      <c r="C684" s="20">
        <v>2388</v>
      </c>
      <c r="D684" s="99">
        <f t="shared" si="76"/>
        <v>2480.0699999999997</v>
      </c>
      <c r="E684" s="1">
        <f t="shared" si="74"/>
        <v>2490</v>
      </c>
      <c r="F684" s="1"/>
      <c r="G684" s="99">
        <f t="shared" si="77"/>
        <v>2390.7600000000002</v>
      </c>
      <c r="H684" s="1">
        <f t="shared" si="75"/>
        <v>2400</v>
      </c>
      <c r="K684" s="1">
        <f t="shared" si="78"/>
        <v>2388.4699999999998</v>
      </c>
      <c r="L684" s="1">
        <f t="shared" si="80"/>
        <v>2388</v>
      </c>
      <c r="M684" s="1" t="b">
        <f t="shared" si="79"/>
        <v>1</v>
      </c>
      <c r="N684" s="1"/>
      <c r="O684" s="66">
        <v>6329</v>
      </c>
      <c r="P684" s="81" t="s">
        <v>675</v>
      </c>
      <c r="Q684" s="65">
        <v>2290</v>
      </c>
    </row>
    <row r="685" spans="1:17" ht="15.75" customHeight="1" x14ac:dyDescent="0.25">
      <c r="A685" s="18">
        <v>6330</v>
      </c>
      <c r="B685" s="35" t="s">
        <v>676</v>
      </c>
      <c r="C685" s="20">
        <v>1669</v>
      </c>
      <c r="D685" s="99">
        <f t="shared" si="76"/>
        <v>1732.8</v>
      </c>
      <c r="E685" s="1">
        <f t="shared" si="74"/>
        <v>1740</v>
      </c>
      <c r="F685" s="1"/>
      <c r="G685" s="99">
        <f t="shared" si="77"/>
        <v>1670.4</v>
      </c>
      <c r="H685" s="1">
        <f t="shared" si="75"/>
        <v>1680</v>
      </c>
      <c r="K685" s="1">
        <f t="shared" si="78"/>
        <v>1668.8</v>
      </c>
      <c r="L685" s="1">
        <f t="shared" si="80"/>
        <v>1669</v>
      </c>
      <c r="M685" s="1" t="b">
        <f t="shared" si="79"/>
        <v>1</v>
      </c>
      <c r="N685" s="1"/>
      <c r="O685" s="66">
        <v>6330</v>
      </c>
      <c r="P685" s="81" t="s">
        <v>676</v>
      </c>
      <c r="Q685" s="65">
        <v>1600</v>
      </c>
    </row>
    <row r="686" spans="1:17" ht="15.75" customHeight="1" x14ac:dyDescent="0.25">
      <c r="A686" s="23">
        <v>6218</v>
      </c>
      <c r="B686" s="26" t="s">
        <v>677</v>
      </c>
      <c r="C686" s="21">
        <v>365</v>
      </c>
      <c r="D686" s="99">
        <f t="shared" si="76"/>
        <v>379.05</v>
      </c>
      <c r="E686" s="1">
        <f t="shared" si="74"/>
        <v>380</v>
      </c>
      <c r="F686" s="1"/>
      <c r="G686" s="99">
        <f t="shared" si="77"/>
        <v>365.40000000000003</v>
      </c>
      <c r="H686" s="1">
        <f t="shared" si="75"/>
        <v>370</v>
      </c>
      <c r="K686" s="1">
        <f t="shared" si="78"/>
        <v>365.05</v>
      </c>
      <c r="L686" s="1">
        <f t="shared" si="80"/>
        <v>365</v>
      </c>
      <c r="M686" s="1" t="b">
        <f t="shared" si="79"/>
        <v>1</v>
      </c>
      <c r="N686" s="1"/>
      <c r="O686" s="69">
        <v>6218</v>
      </c>
      <c r="P686" s="71" t="s">
        <v>677</v>
      </c>
      <c r="Q686" s="65">
        <v>350</v>
      </c>
    </row>
    <row r="687" spans="1:17" ht="31.5" customHeight="1" x14ac:dyDescent="0.25">
      <c r="A687" s="23">
        <v>6219</v>
      </c>
      <c r="B687" s="26" t="s">
        <v>678</v>
      </c>
      <c r="C687" s="21">
        <v>522</v>
      </c>
      <c r="D687" s="99">
        <f t="shared" si="76"/>
        <v>541.5</v>
      </c>
      <c r="E687" s="1">
        <f t="shared" si="74"/>
        <v>550</v>
      </c>
      <c r="F687" s="1"/>
      <c r="G687" s="99">
        <f t="shared" si="77"/>
        <v>522</v>
      </c>
      <c r="H687" s="1">
        <f t="shared" si="75"/>
        <v>530</v>
      </c>
      <c r="K687" s="1">
        <f t="shared" si="78"/>
        <v>521.5</v>
      </c>
      <c r="L687" s="1">
        <f t="shared" si="80"/>
        <v>522</v>
      </c>
      <c r="M687" s="1" t="b">
        <f t="shared" si="79"/>
        <v>1</v>
      </c>
      <c r="N687" s="1"/>
      <c r="O687" s="69">
        <v>6219</v>
      </c>
      <c r="P687" s="71" t="s">
        <v>678</v>
      </c>
      <c r="Q687" s="65">
        <v>500</v>
      </c>
    </row>
    <row r="688" spans="1:17" ht="31.5" customHeight="1" x14ac:dyDescent="0.25">
      <c r="A688" s="23">
        <v>6220</v>
      </c>
      <c r="B688" s="26" t="s">
        <v>679</v>
      </c>
      <c r="C688" s="21">
        <v>824</v>
      </c>
      <c r="D688" s="99">
        <f t="shared" si="76"/>
        <v>855.56999999999994</v>
      </c>
      <c r="E688" s="1">
        <f t="shared" si="74"/>
        <v>860</v>
      </c>
      <c r="F688" s="1"/>
      <c r="G688" s="99">
        <f t="shared" si="77"/>
        <v>824.76</v>
      </c>
      <c r="H688" s="1">
        <f t="shared" si="75"/>
        <v>830</v>
      </c>
      <c r="K688" s="1">
        <f t="shared" si="78"/>
        <v>823.97</v>
      </c>
      <c r="L688" s="1">
        <f t="shared" si="80"/>
        <v>824</v>
      </c>
      <c r="M688" s="1" t="b">
        <f t="shared" si="79"/>
        <v>1</v>
      </c>
      <c r="N688" s="1"/>
      <c r="O688" s="69">
        <v>6220</v>
      </c>
      <c r="P688" s="71" t="s">
        <v>679</v>
      </c>
      <c r="Q688" s="65">
        <v>790</v>
      </c>
    </row>
    <row r="689" spans="1:17" ht="15.75" customHeight="1" x14ac:dyDescent="0.25">
      <c r="A689" s="18">
        <v>6221</v>
      </c>
      <c r="B689" s="26" t="s">
        <v>680</v>
      </c>
      <c r="C689" s="20">
        <v>5851</v>
      </c>
      <c r="D689" s="99">
        <f t="shared" si="76"/>
        <v>6075.63</v>
      </c>
      <c r="E689" s="1">
        <f t="shared" si="74"/>
        <v>6080</v>
      </c>
      <c r="F689" s="1"/>
      <c r="G689" s="99">
        <f t="shared" si="77"/>
        <v>5856.84</v>
      </c>
      <c r="H689" s="1">
        <f t="shared" si="75"/>
        <v>5860</v>
      </c>
      <c r="K689" s="1">
        <f t="shared" si="78"/>
        <v>5851.23</v>
      </c>
      <c r="L689" s="1">
        <f t="shared" si="80"/>
        <v>5851</v>
      </c>
      <c r="M689" s="1" t="b">
        <f t="shared" si="79"/>
        <v>1</v>
      </c>
      <c r="N689" s="1"/>
      <c r="O689" s="66">
        <v>6221</v>
      </c>
      <c r="P689" s="71" t="s">
        <v>680</v>
      </c>
      <c r="Q689" s="65">
        <v>5610</v>
      </c>
    </row>
    <row r="690" spans="1:17" ht="31.5" customHeight="1" x14ac:dyDescent="0.25">
      <c r="A690" s="23">
        <v>6203</v>
      </c>
      <c r="B690" s="26" t="s">
        <v>681</v>
      </c>
      <c r="C690" s="20">
        <v>1158</v>
      </c>
      <c r="D690" s="99">
        <f t="shared" si="76"/>
        <v>1202.1299999999999</v>
      </c>
      <c r="E690" s="1">
        <f t="shared" si="74"/>
        <v>1210</v>
      </c>
      <c r="F690" s="1"/>
      <c r="G690" s="99">
        <f t="shared" si="77"/>
        <v>1158.8400000000001</v>
      </c>
      <c r="H690" s="1">
        <f t="shared" si="75"/>
        <v>1160</v>
      </c>
      <c r="K690" s="1">
        <f t="shared" si="78"/>
        <v>1157.73</v>
      </c>
      <c r="L690" s="1">
        <f t="shared" si="80"/>
        <v>1158</v>
      </c>
      <c r="M690" s="1" t="b">
        <f t="shared" si="79"/>
        <v>1</v>
      </c>
      <c r="N690" s="1"/>
      <c r="O690" s="69">
        <v>6203</v>
      </c>
      <c r="P690" s="71" t="s">
        <v>681</v>
      </c>
      <c r="Q690" s="65">
        <v>1110</v>
      </c>
    </row>
    <row r="691" spans="1:17" ht="15.75" customHeight="1" x14ac:dyDescent="0.25">
      <c r="A691" s="23">
        <v>6204</v>
      </c>
      <c r="B691" s="26" t="s">
        <v>682</v>
      </c>
      <c r="C691" s="21">
        <v>365</v>
      </c>
      <c r="D691" s="99">
        <f t="shared" si="76"/>
        <v>379.05</v>
      </c>
      <c r="E691" s="1">
        <f t="shared" si="74"/>
        <v>380</v>
      </c>
      <c r="F691" s="1"/>
      <c r="G691" s="99">
        <f t="shared" si="77"/>
        <v>365.40000000000003</v>
      </c>
      <c r="H691" s="1">
        <f t="shared" si="75"/>
        <v>370</v>
      </c>
      <c r="K691" s="1">
        <f t="shared" si="78"/>
        <v>365.05</v>
      </c>
      <c r="L691" s="1">
        <f t="shared" si="80"/>
        <v>365</v>
      </c>
      <c r="M691" s="1" t="b">
        <f t="shared" si="79"/>
        <v>1</v>
      </c>
      <c r="N691" s="1"/>
      <c r="O691" s="69">
        <v>6204</v>
      </c>
      <c r="P691" s="71" t="s">
        <v>682</v>
      </c>
      <c r="Q691" s="65">
        <v>350</v>
      </c>
    </row>
    <row r="692" spans="1:17" ht="15.75" customHeight="1" x14ac:dyDescent="0.25">
      <c r="A692" s="23">
        <v>6201</v>
      </c>
      <c r="B692" s="26" t="s">
        <v>683</v>
      </c>
      <c r="C692" s="21">
        <v>313</v>
      </c>
      <c r="D692" s="99">
        <f t="shared" si="76"/>
        <v>324.89999999999998</v>
      </c>
      <c r="E692" s="1">
        <f t="shared" si="74"/>
        <v>330</v>
      </c>
      <c r="F692" s="1"/>
      <c r="G692" s="99">
        <f t="shared" si="77"/>
        <v>313.2</v>
      </c>
      <c r="H692" s="1">
        <f t="shared" si="75"/>
        <v>320</v>
      </c>
      <c r="K692" s="1">
        <f t="shared" si="78"/>
        <v>312.89999999999998</v>
      </c>
      <c r="L692" s="1">
        <f t="shared" si="80"/>
        <v>313</v>
      </c>
      <c r="M692" s="1" t="b">
        <f t="shared" si="79"/>
        <v>1</v>
      </c>
      <c r="N692" s="1"/>
      <c r="O692" s="69">
        <v>6201</v>
      </c>
      <c r="P692" s="71" t="s">
        <v>683</v>
      </c>
      <c r="Q692" s="65">
        <v>300</v>
      </c>
    </row>
    <row r="693" spans="1:17" ht="15.75" customHeight="1" x14ac:dyDescent="0.25">
      <c r="A693" s="18">
        <v>6188</v>
      </c>
      <c r="B693" s="22" t="s">
        <v>684</v>
      </c>
      <c r="C693" s="21">
        <v>584</v>
      </c>
      <c r="D693" s="99">
        <f t="shared" si="76"/>
        <v>606.48</v>
      </c>
      <c r="E693" s="1">
        <f t="shared" si="74"/>
        <v>610</v>
      </c>
      <c r="F693" s="1"/>
      <c r="G693" s="99">
        <f t="shared" si="77"/>
        <v>584.64</v>
      </c>
      <c r="H693" s="1">
        <f t="shared" si="75"/>
        <v>590</v>
      </c>
      <c r="K693" s="1">
        <f t="shared" si="78"/>
        <v>584.08000000000004</v>
      </c>
      <c r="L693" s="1">
        <f t="shared" si="80"/>
        <v>584</v>
      </c>
      <c r="M693" s="1" t="b">
        <f t="shared" si="79"/>
        <v>1</v>
      </c>
      <c r="N693" s="1"/>
      <c r="O693" s="66">
        <v>6188</v>
      </c>
      <c r="P693" s="68" t="s">
        <v>684</v>
      </c>
      <c r="Q693" s="65">
        <v>560</v>
      </c>
    </row>
    <row r="694" spans="1:17" ht="15.75" customHeight="1" x14ac:dyDescent="0.25">
      <c r="A694" s="18">
        <v>6189</v>
      </c>
      <c r="B694" s="22" t="s">
        <v>685</v>
      </c>
      <c r="C694" s="21">
        <v>584</v>
      </c>
      <c r="D694" s="99">
        <f t="shared" si="76"/>
        <v>606.48</v>
      </c>
      <c r="E694" s="1">
        <f t="shared" si="74"/>
        <v>610</v>
      </c>
      <c r="F694" s="1"/>
      <c r="G694" s="99">
        <f t="shared" si="77"/>
        <v>584.64</v>
      </c>
      <c r="H694" s="1">
        <f t="shared" si="75"/>
        <v>590</v>
      </c>
      <c r="K694" s="1">
        <f t="shared" si="78"/>
        <v>584.08000000000004</v>
      </c>
      <c r="L694" s="1">
        <f t="shared" si="80"/>
        <v>584</v>
      </c>
      <c r="M694" s="1" t="b">
        <f t="shared" si="79"/>
        <v>1</v>
      </c>
      <c r="N694" s="1"/>
      <c r="O694" s="66">
        <v>6189</v>
      </c>
      <c r="P694" s="68" t="s">
        <v>685</v>
      </c>
      <c r="Q694" s="65">
        <v>560</v>
      </c>
    </row>
    <row r="695" spans="1:17" ht="15.75" customHeight="1" x14ac:dyDescent="0.25">
      <c r="A695" s="18">
        <v>6190</v>
      </c>
      <c r="B695" s="22" t="s">
        <v>686</v>
      </c>
      <c r="C695" s="21">
        <v>584</v>
      </c>
      <c r="D695" s="99">
        <f t="shared" si="76"/>
        <v>606.48</v>
      </c>
      <c r="E695" s="1">
        <f t="shared" si="74"/>
        <v>610</v>
      </c>
      <c r="F695" s="1"/>
      <c r="G695" s="99">
        <f t="shared" si="77"/>
        <v>584.64</v>
      </c>
      <c r="H695" s="1">
        <f t="shared" si="75"/>
        <v>590</v>
      </c>
      <c r="K695" s="1">
        <f t="shared" si="78"/>
        <v>584.08000000000004</v>
      </c>
      <c r="L695" s="1">
        <f t="shared" si="80"/>
        <v>584</v>
      </c>
      <c r="M695" s="1" t="b">
        <f t="shared" si="79"/>
        <v>1</v>
      </c>
      <c r="N695" s="1"/>
      <c r="O695" s="66">
        <v>6190</v>
      </c>
      <c r="P695" s="68" t="s">
        <v>686</v>
      </c>
      <c r="Q695" s="65">
        <v>560</v>
      </c>
    </row>
    <row r="696" spans="1:17" ht="15.75" customHeight="1" x14ac:dyDescent="0.25">
      <c r="A696" s="18">
        <v>6191</v>
      </c>
      <c r="B696" s="22" t="s">
        <v>687</v>
      </c>
      <c r="C696" s="21">
        <v>584</v>
      </c>
      <c r="D696" s="99">
        <f t="shared" si="76"/>
        <v>606.48</v>
      </c>
      <c r="E696" s="1">
        <f t="shared" si="74"/>
        <v>610</v>
      </c>
      <c r="F696" s="1"/>
      <c r="G696" s="99">
        <f t="shared" si="77"/>
        <v>584.64</v>
      </c>
      <c r="H696" s="1">
        <f t="shared" si="75"/>
        <v>590</v>
      </c>
      <c r="K696" s="1">
        <f t="shared" si="78"/>
        <v>584.08000000000004</v>
      </c>
      <c r="L696" s="1">
        <f t="shared" si="80"/>
        <v>584</v>
      </c>
      <c r="M696" s="1" t="b">
        <f t="shared" si="79"/>
        <v>1</v>
      </c>
      <c r="N696" s="1"/>
      <c r="O696" s="66">
        <v>6191</v>
      </c>
      <c r="P696" s="68" t="s">
        <v>687</v>
      </c>
      <c r="Q696" s="65">
        <v>560</v>
      </c>
    </row>
    <row r="697" spans="1:17" ht="15.75" customHeight="1" x14ac:dyDescent="0.25">
      <c r="A697" s="18">
        <v>6192</v>
      </c>
      <c r="B697" s="22" t="s">
        <v>688</v>
      </c>
      <c r="C697" s="21">
        <v>584</v>
      </c>
      <c r="D697" s="99">
        <f t="shared" si="76"/>
        <v>606.48</v>
      </c>
      <c r="E697" s="1">
        <f t="shared" si="74"/>
        <v>610</v>
      </c>
      <c r="F697" s="1"/>
      <c r="G697" s="99">
        <f t="shared" si="77"/>
        <v>584.64</v>
      </c>
      <c r="H697" s="1">
        <f t="shared" si="75"/>
        <v>590</v>
      </c>
      <c r="K697" s="1">
        <f t="shared" si="78"/>
        <v>584.08000000000004</v>
      </c>
      <c r="L697" s="1">
        <f t="shared" si="80"/>
        <v>584</v>
      </c>
      <c r="M697" s="1" t="b">
        <f t="shared" si="79"/>
        <v>1</v>
      </c>
      <c r="N697" s="1"/>
      <c r="O697" s="66">
        <v>6192</v>
      </c>
      <c r="P697" s="68" t="s">
        <v>688</v>
      </c>
      <c r="Q697" s="65">
        <v>560</v>
      </c>
    </row>
    <row r="698" spans="1:17" ht="15.75" customHeight="1" x14ac:dyDescent="0.25">
      <c r="A698" s="18">
        <v>6193</v>
      </c>
      <c r="B698" s="22" t="s">
        <v>689</v>
      </c>
      <c r="C698" s="21">
        <v>584</v>
      </c>
      <c r="D698" s="99">
        <f t="shared" si="76"/>
        <v>606.48</v>
      </c>
      <c r="E698" s="1">
        <f t="shared" si="74"/>
        <v>610</v>
      </c>
      <c r="F698" s="1"/>
      <c r="G698" s="99">
        <f t="shared" si="77"/>
        <v>584.64</v>
      </c>
      <c r="H698" s="1">
        <f t="shared" si="75"/>
        <v>590</v>
      </c>
      <c r="K698" s="1">
        <f t="shared" si="78"/>
        <v>584.08000000000004</v>
      </c>
      <c r="L698" s="1">
        <f t="shared" si="80"/>
        <v>584</v>
      </c>
      <c r="M698" s="1" t="b">
        <f t="shared" si="79"/>
        <v>1</v>
      </c>
      <c r="N698" s="1"/>
      <c r="O698" s="66">
        <v>6193</v>
      </c>
      <c r="P698" s="68" t="s">
        <v>689</v>
      </c>
      <c r="Q698" s="65">
        <v>560</v>
      </c>
    </row>
    <row r="699" spans="1:17" ht="15.75" customHeight="1" x14ac:dyDescent="0.25">
      <c r="A699" s="18">
        <v>6195</v>
      </c>
      <c r="B699" s="22" t="s">
        <v>690</v>
      </c>
      <c r="C699" s="21">
        <v>584</v>
      </c>
      <c r="D699" s="99">
        <f t="shared" si="76"/>
        <v>606.48</v>
      </c>
      <c r="E699" s="1">
        <f t="shared" si="74"/>
        <v>610</v>
      </c>
      <c r="F699" s="1"/>
      <c r="G699" s="99">
        <f t="shared" si="77"/>
        <v>584.64</v>
      </c>
      <c r="H699" s="1">
        <f t="shared" si="75"/>
        <v>590</v>
      </c>
      <c r="K699" s="1">
        <f t="shared" si="78"/>
        <v>584.08000000000004</v>
      </c>
      <c r="L699" s="1">
        <f t="shared" si="80"/>
        <v>584</v>
      </c>
      <c r="M699" s="1" t="b">
        <f t="shared" si="79"/>
        <v>1</v>
      </c>
      <c r="N699" s="1"/>
      <c r="O699" s="66">
        <v>6195</v>
      </c>
      <c r="P699" s="68" t="s">
        <v>690</v>
      </c>
      <c r="Q699" s="65">
        <v>560</v>
      </c>
    </row>
    <row r="700" spans="1:17" ht="15.75" customHeight="1" x14ac:dyDescent="0.25">
      <c r="A700" s="18">
        <v>6198</v>
      </c>
      <c r="B700" s="22" t="s">
        <v>691</v>
      </c>
      <c r="C700" s="21">
        <v>584</v>
      </c>
      <c r="D700" s="99">
        <f t="shared" si="76"/>
        <v>606.48</v>
      </c>
      <c r="E700" s="1">
        <f t="shared" si="74"/>
        <v>610</v>
      </c>
      <c r="F700" s="1"/>
      <c r="G700" s="99">
        <f t="shared" si="77"/>
        <v>584.64</v>
      </c>
      <c r="H700" s="1">
        <f t="shared" si="75"/>
        <v>590</v>
      </c>
      <c r="K700" s="1">
        <f t="shared" si="78"/>
        <v>584.08000000000004</v>
      </c>
      <c r="L700" s="1">
        <f t="shared" si="80"/>
        <v>584</v>
      </c>
      <c r="M700" s="1" t="b">
        <f t="shared" si="79"/>
        <v>1</v>
      </c>
      <c r="N700" s="1"/>
      <c r="O700" s="66">
        <v>6198</v>
      </c>
      <c r="P700" s="68" t="s">
        <v>691</v>
      </c>
      <c r="Q700" s="65">
        <v>560</v>
      </c>
    </row>
    <row r="701" spans="1:17" x14ac:dyDescent="0.25">
      <c r="A701" s="33" t="s">
        <v>692</v>
      </c>
      <c r="B701" s="33"/>
      <c r="C701" s="21"/>
      <c r="D701" s="99">
        <f t="shared" si="76"/>
        <v>0</v>
      </c>
      <c r="E701" s="1">
        <f t="shared" si="74"/>
        <v>0</v>
      </c>
      <c r="F701" s="1"/>
      <c r="G701" s="99">
        <f t="shared" si="77"/>
        <v>0</v>
      </c>
      <c r="H701" s="1">
        <f t="shared" si="75"/>
        <v>0</v>
      </c>
      <c r="N701" s="1"/>
      <c r="O701" s="227" t="s">
        <v>692</v>
      </c>
      <c r="P701" s="227"/>
      <c r="Q701" s="65"/>
    </row>
    <row r="702" spans="1:17" ht="15.75" customHeight="1" x14ac:dyDescent="0.25">
      <c r="A702" s="34">
        <v>6331</v>
      </c>
      <c r="B702" s="35" t="s">
        <v>693</v>
      </c>
      <c r="C702" s="20">
        <v>2096</v>
      </c>
      <c r="D702" s="99">
        <f t="shared" si="76"/>
        <v>2176.83</v>
      </c>
      <c r="E702" s="1">
        <f t="shared" si="74"/>
        <v>2180</v>
      </c>
      <c r="F702" s="1"/>
      <c r="G702" s="99">
        <f t="shared" si="77"/>
        <v>2098.44</v>
      </c>
      <c r="H702" s="1">
        <f t="shared" si="75"/>
        <v>2100</v>
      </c>
      <c r="K702" s="1">
        <f t="shared" si="78"/>
        <v>2096.4299999999998</v>
      </c>
      <c r="L702" s="1">
        <f t="shared" si="80"/>
        <v>2096</v>
      </c>
      <c r="M702" s="1" t="b">
        <f t="shared" si="79"/>
        <v>1</v>
      </c>
      <c r="N702" s="1"/>
      <c r="O702" s="80">
        <v>6331</v>
      </c>
      <c r="P702" s="81" t="s">
        <v>693</v>
      </c>
      <c r="Q702" s="65">
        <v>2010</v>
      </c>
    </row>
    <row r="703" spans="1:17" ht="15.75" customHeight="1" x14ac:dyDescent="0.25">
      <c r="A703" s="34">
        <v>6332</v>
      </c>
      <c r="B703" s="35" t="s">
        <v>694</v>
      </c>
      <c r="C703" s="20">
        <v>2008</v>
      </c>
      <c r="D703" s="99">
        <f t="shared" si="76"/>
        <v>2084.7750000000001</v>
      </c>
      <c r="E703" s="1">
        <f t="shared" si="74"/>
        <v>2090</v>
      </c>
      <c r="F703" s="1"/>
      <c r="G703" s="99">
        <f t="shared" si="77"/>
        <v>2009.7</v>
      </c>
      <c r="H703" s="1">
        <f t="shared" si="75"/>
        <v>2010</v>
      </c>
      <c r="K703" s="1">
        <f t="shared" si="78"/>
        <v>2007.7750000000001</v>
      </c>
      <c r="L703" s="1">
        <f t="shared" si="80"/>
        <v>2008</v>
      </c>
      <c r="M703" s="1" t="b">
        <f t="shared" si="79"/>
        <v>1</v>
      </c>
      <c r="N703" s="1"/>
      <c r="O703" s="80">
        <v>6332</v>
      </c>
      <c r="P703" s="81" t="s">
        <v>694</v>
      </c>
      <c r="Q703" s="65">
        <v>1925</v>
      </c>
    </row>
    <row r="704" spans="1:17" ht="15.75" customHeight="1" x14ac:dyDescent="0.25">
      <c r="A704" s="34">
        <v>6333</v>
      </c>
      <c r="B704" s="35" t="s">
        <v>695</v>
      </c>
      <c r="C704" s="20">
        <v>2096</v>
      </c>
      <c r="D704" s="99">
        <f t="shared" si="76"/>
        <v>2176.83</v>
      </c>
      <c r="E704" s="1">
        <f t="shared" si="74"/>
        <v>2180</v>
      </c>
      <c r="F704" s="1"/>
      <c r="G704" s="99">
        <f t="shared" si="77"/>
        <v>2098.44</v>
      </c>
      <c r="H704" s="1">
        <f t="shared" si="75"/>
        <v>2100</v>
      </c>
      <c r="K704" s="1">
        <f t="shared" si="78"/>
        <v>2096.4299999999998</v>
      </c>
      <c r="L704" s="1">
        <f t="shared" si="80"/>
        <v>2096</v>
      </c>
      <c r="M704" s="1" t="b">
        <f t="shared" si="79"/>
        <v>1</v>
      </c>
      <c r="N704" s="1"/>
      <c r="O704" s="80">
        <v>6333</v>
      </c>
      <c r="P704" s="81" t="s">
        <v>695</v>
      </c>
      <c r="Q704" s="65">
        <v>2010</v>
      </c>
    </row>
    <row r="705" spans="1:17" ht="15.75" customHeight="1" x14ac:dyDescent="0.25">
      <c r="A705" s="34">
        <v>6334</v>
      </c>
      <c r="B705" s="35" t="s">
        <v>696</v>
      </c>
      <c r="C705" s="20">
        <v>2123</v>
      </c>
      <c r="D705" s="99">
        <f t="shared" si="76"/>
        <v>2203.9049999999997</v>
      </c>
      <c r="E705" s="1">
        <f t="shared" si="74"/>
        <v>2210</v>
      </c>
      <c r="F705" s="1"/>
      <c r="G705" s="99">
        <f t="shared" si="77"/>
        <v>2124.54</v>
      </c>
      <c r="H705" s="1">
        <f t="shared" si="75"/>
        <v>2130</v>
      </c>
      <c r="K705" s="1">
        <f t="shared" si="78"/>
        <v>2122.5050000000001</v>
      </c>
      <c r="L705" s="1">
        <f t="shared" si="80"/>
        <v>2123</v>
      </c>
      <c r="M705" s="1" t="b">
        <f t="shared" si="79"/>
        <v>1</v>
      </c>
      <c r="N705" s="1"/>
      <c r="O705" s="80">
        <v>6334</v>
      </c>
      <c r="P705" s="81" t="s">
        <v>696</v>
      </c>
      <c r="Q705" s="65">
        <v>2035</v>
      </c>
    </row>
    <row r="706" spans="1:17" ht="15.75" customHeight="1" x14ac:dyDescent="0.25">
      <c r="A706" s="34">
        <v>6335</v>
      </c>
      <c r="B706" s="35" t="s">
        <v>696</v>
      </c>
      <c r="C706" s="20">
        <v>2222</v>
      </c>
      <c r="D706" s="99">
        <f t="shared" si="76"/>
        <v>2306.79</v>
      </c>
      <c r="E706" s="1">
        <f t="shared" si="74"/>
        <v>2310</v>
      </c>
      <c r="F706" s="1"/>
      <c r="G706" s="99">
        <f t="shared" si="77"/>
        <v>2223.7200000000003</v>
      </c>
      <c r="H706" s="1">
        <f t="shared" si="75"/>
        <v>2230</v>
      </c>
      <c r="K706" s="1">
        <f t="shared" si="78"/>
        <v>2221.59</v>
      </c>
      <c r="L706" s="1">
        <f t="shared" si="80"/>
        <v>2222</v>
      </c>
      <c r="M706" s="1" t="b">
        <f t="shared" si="79"/>
        <v>1</v>
      </c>
      <c r="N706" s="1"/>
      <c r="O706" s="80">
        <v>6335</v>
      </c>
      <c r="P706" s="81" t="s">
        <v>696</v>
      </c>
      <c r="Q706" s="65">
        <v>2130</v>
      </c>
    </row>
    <row r="707" spans="1:17" ht="15.75" customHeight="1" x14ac:dyDescent="0.25">
      <c r="A707" s="34">
        <v>6336</v>
      </c>
      <c r="B707" s="35" t="s">
        <v>697</v>
      </c>
      <c r="C707" s="20">
        <v>3119</v>
      </c>
      <c r="D707" s="99">
        <f t="shared" si="76"/>
        <v>3238.17</v>
      </c>
      <c r="E707" s="1">
        <f t="shared" si="74"/>
        <v>3240</v>
      </c>
      <c r="F707" s="1"/>
      <c r="G707" s="99">
        <f t="shared" si="77"/>
        <v>3121.56</v>
      </c>
      <c r="H707" s="1">
        <f t="shared" si="75"/>
        <v>3130</v>
      </c>
      <c r="K707" s="1">
        <f t="shared" si="78"/>
        <v>3118.57</v>
      </c>
      <c r="L707" s="1">
        <f t="shared" si="80"/>
        <v>3119</v>
      </c>
      <c r="M707" s="1" t="b">
        <f t="shared" si="79"/>
        <v>1</v>
      </c>
      <c r="N707" s="1"/>
      <c r="O707" s="80">
        <v>6336</v>
      </c>
      <c r="P707" s="81" t="s">
        <v>697</v>
      </c>
      <c r="Q707" s="65">
        <v>2990</v>
      </c>
    </row>
    <row r="708" spans="1:17" ht="15.75" customHeight="1" x14ac:dyDescent="0.25">
      <c r="A708" s="34">
        <v>6337</v>
      </c>
      <c r="B708" s="35" t="s">
        <v>697</v>
      </c>
      <c r="C708" s="20">
        <v>3119</v>
      </c>
      <c r="D708" s="99">
        <f t="shared" si="76"/>
        <v>3238.17</v>
      </c>
      <c r="E708" s="1">
        <f t="shared" si="74"/>
        <v>3240</v>
      </c>
      <c r="F708" s="1"/>
      <c r="G708" s="99">
        <f t="shared" si="77"/>
        <v>3121.56</v>
      </c>
      <c r="H708" s="1">
        <f t="shared" si="75"/>
        <v>3130</v>
      </c>
      <c r="K708" s="1">
        <f t="shared" si="78"/>
        <v>3118.57</v>
      </c>
      <c r="L708" s="1">
        <f t="shared" si="80"/>
        <v>3119</v>
      </c>
      <c r="M708" s="1" t="b">
        <f t="shared" si="79"/>
        <v>1</v>
      </c>
      <c r="N708" s="1"/>
      <c r="O708" s="80">
        <v>6337</v>
      </c>
      <c r="P708" s="81" t="s">
        <v>697</v>
      </c>
      <c r="Q708" s="65">
        <v>2990</v>
      </c>
    </row>
    <row r="709" spans="1:17" x14ac:dyDescent="0.25">
      <c r="A709" s="33" t="s">
        <v>698</v>
      </c>
      <c r="B709" s="33"/>
      <c r="C709" s="21"/>
      <c r="D709" s="99">
        <f t="shared" si="76"/>
        <v>0</v>
      </c>
      <c r="E709" s="1">
        <f t="shared" si="74"/>
        <v>0</v>
      </c>
      <c r="F709" s="1"/>
      <c r="G709" s="99">
        <f t="shared" si="77"/>
        <v>0</v>
      </c>
      <c r="H709" s="1">
        <f t="shared" si="75"/>
        <v>0</v>
      </c>
      <c r="N709" s="1"/>
      <c r="O709" s="227" t="s">
        <v>698</v>
      </c>
      <c r="P709" s="227"/>
      <c r="Q709" s="65"/>
    </row>
    <row r="710" spans="1:17" ht="47.25" customHeight="1" x14ac:dyDescent="0.25">
      <c r="A710" s="34">
        <v>6338</v>
      </c>
      <c r="B710" s="35" t="s">
        <v>699</v>
      </c>
      <c r="C710" s="20">
        <v>3859</v>
      </c>
      <c r="D710" s="99">
        <f t="shared" si="76"/>
        <v>4007.1</v>
      </c>
      <c r="E710" s="1">
        <f t="shared" si="74"/>
        <v>4010</v>
      </c>
      <c r="F710" s="1"/>
      <c r="G710" s="99">
        <f t="shared" si="77"/>
        <v>3862.8</v>
      </c>
      <c r="H710" s="1">
        <f t="shared" si="75"/>
        <v>3870</v>
      </c>
      <c r="K710" s="1">
        <f t="shared" si="78"/>
        <v>3859.1</v>
      </c>
      <c r="L710" s="1">
        <f t="shared" si="80"/>
        <v>3859</v>
      </c>
      <c r="M710" s="1" t="b">
        <f t="shared" si="79"/>
        <v>1</v>
      </c>
      <c r="N710" s="1"/>
      <c r="O710" s="80">
        <v>6338</v>
      </c>
      <c r="P710" s="81" t="s">
        <v>699</v>
      </c>
      <c r="Q710" s="65">
        <v>3700</v>
      </c>
    </row>
    <row r="711" spans="1:17" ht="15.75" customHeight="1" x14ac:dyDescent="0.25">
      <c r="A711" s="34">
        <v>6339</v>
      </c>
      <c r="B711" s="35" t="s">
        <v>700</v>
      </c>
      <c r="C711" s="21">
        <v>678</v>
      </c>
      <c r="D711" s="99">
        <f t="shared" si="76"/>
        <v>703.94999999999993</v>
      </c>
      <c r="E711" s="1">
        <f t="shared" si="74"/>
        <v>710</v>
      </c>
      <c r="F711" s="1"/>
      <c r="G711" s="99">
        <f t="shared" si="77"/>
        <v>678.6</v>
      </c>
      <c r="H711" s="1">
        <f t="shared" si="75"/>
        <v>680</v>
      </c>
      <c r="K711" s="1">
        <f t="shared" si="78"/>
        <v>677.95</v>
      </c>
      <c r="L711" s="1">
        <f t="shared" si="80"/>
        <v>678</v>
      </c>
      <c r="M711" s="1" t="b">
        <f t="shared" si="79"/>
        <v>1</v>
      </c>
      <c r="N711" s="1"/>
      <c r="O711" s="80">
        <v>6339</v>
      </c>
      <c r="P711" s="81" t="s">
        <v>700</v>
      </c>
      <c r="Q711" s="65">
        <v>650</v>
      </c>
    </row>
    <row r="712" spans="1:17" x14ac:dyDescent="0.25">
      <c r="A712" s="33" t="s">
        <v>701</v>
      </c>
      <c r="B712" s="33"/>
      <c r="C712" s="21"/>
      <c r="D712" s="99">
        <f t="shared" si="76"/>
        <v>0</v>
      </c>
      <c r="E712" s="1">
        <f t="shared" si="74"/>
        <v>0</v>
      </c>
      <c r="F712" s="1"/>
      <c r="G712" s="99">
        <f t="shared" si="77"/>
        <v>0</v>
      </c>
      <c r="H712" s="1">
        <f t="shared" si="75"/>
        <v>0</v>
      </c>
      <c r="N712" s="1"/>
      <c r="O712" s="227" t="s">
        <v>701</v>
      </c>
      <c r="P712" s="227"/>
      <c r="Q712" s="65"/>
    </row>
    <row r="713" spans="1:17" ht="15.75" customHeight="1" x14ac:dyDescent="0.25">
      <c r="A713" s="33" t="s">
        <v>702</v>
      </c>
      <c r="B713" s="33"/>
      <c r="C713" s="21"/>
      <c r="D713" s="99">
        <f t="shared" si="76"/>
        <v>0</v>
      </c>
      <c r="E713" s="1">
        <f t="shared" si="74"/>
        <v>0</v>
      </c>
      <c r="F713" s="1"/>
      <c r="G713" s="99">
        <f t="shared" si="77"/>
        <v>0</v>
      </c>
      <c r="H713" s="1">
        <f t="shared" si="75"/>
        <v>0</v>
      </c>
      <c r="N713" s="1"/>
      <c r="O713" s="227" t="s">
        <v>702</v>
      </c>
      <c r="P713" s="227"/>
      <c r="Q713" s="65"/>
    </row>
    <row r="714" spans="1:17" ht="47.25" customHeight="1" x14ac:dyDescent="0.25">
      <c r="A714" s="44">
        <v>6266</v>
      </c>
      <c r="B714" s="43" t="s">
        <v>703</v>
      </c>
      <c r="C714" s="20">
        <v>1638</v>
      </c>
      <c r="D714" s="99">
        <f t="shared" si="76"/>
        <v>1700.31</v>
      </c>
      <c r="E714" s="1">
        <f t="shared" si="74"/>
        <v>1710</v>
      </c>
      <c r="F714" s="1"/>
      <c r="G714" s="99">
        <f t="shared" si="77"/>
        <v>1639.0800000000002</v>
      </c>
      <c r="H714" s="1">
        <f t="shared" si="75"/>
        <v>1640</v>
      </c>
      <c r="K714" s="1">
        <f t="shared" si="78"/>
        <v>1637.51</v>
      </c>
      <c r="L714" s="1">
        <f t="shared" si="80"/>
        <v>1638</v>
      </c>
      <c r="M714" s="1" t="b">
        <f t="shared" si="79"/>
        <v>1</v>
      </c>
      <c r="N714" s="1"/>
      <c r="O714" s="90">
        <v>6266</v>
      </c>
      <c r="P714" s="89" t="s">
        <v>703</v>
      </c>
      <c r="Q714" s="65">
        <v>1570</v>
      </c>
    </row>
    <row r="715" spans="1:17" ht="31.5" customHeight="1" x14ac:dyDescent="0.25">
      <c r="A715" s="44">
        <v>6340</v>
      </c>
      <c r="B715" s="43" t="s">
        <v>704</v>
      </c>
      <c r="C715" s="20">
        <v>1439</v>
      </c>
      <c r="D715" s="99">
        <f t="shared" si="76"/>
        <v>1494.54</v>
      </c>
      <c r="E715" s="1">
        <f t="shared" si="74"/>
        <v>1500</v>
      </c>
      <c r="F715" s="1"/>
      <c r="G715" s="99">
        <f t="shared" si="77"/>
        <v>1440.72</v>
      </c>
      <c r="H715" s="1">
        <f t="shared" si="75"/>
        <v>1450</v>
      </c>
      <c r="K715" s="1">
        <f t="shared" si="78"/>
        <v>1439.34</v>
      </c>
      <c r="L715" s="1">
        <f t="shared" si="80"/>
        <v>1439</v>
      </c>
      <c r="M715" s="1" t="b">
        <f t="shared" si="79"/>
        <v>1</v>
      </c>
      <c r="N715" s="1"/>
      <c r="O715" s="90">
        <v>6340</v>
      </c>
      <c r="P715" s="89" t="s">
        <v>704</v>
      </c>
      <c r="Q715" s="65">
        <v>1380</v>
      </c>
    </row>
    <row r="716" spans="1:17" ht="31.5" customHeight="1" x14ac:dyDescent="0.25">
      <c r="A716" s="44">
        <v>6267</v>
      </c>
      <c r="B716" s="26" t="s">
        <v>705</v>
      </c>
      <c r="C716" s="20">
        <v>1356</v>
      </c>
      <c r="D716" s="99">
        <f t="shared" si="76"/>
        <v>1407.8999999999999</v>
      </c>
      <c r="E716" s="1">
        <f t="shared" si="74"/>
        <v>1410</v>
      </c>
      <c r="F716" s="1"/>
      <c r="G716" s="99">
        <f t="shared" si="77"/>
        <v>1357.2</v>
      </c>
      <c r="H716" s="1">
        <f t="shared" si="75"/>
        <v>1360</v>
      </c>
      <c r="K716" s="1">
        <f t="shared" si="78"/>
        <v>1355.9</v>
      </c>
      <c r="L716" s="1">
        <f t="shared" si="80"/>
        <v>1356</v>
      </c>
      <c r="M716" s="1" t="b">
        <f t="shared" si="79"/>
        <v>1</v>
      </c>
      <c r="N716" s="1"/>
      <c r="O716" s="90">
        <v>6267</v>
      </c>
      <c r="P716" s="71" t="s">
        <v>705</v>
      </c>
      <c r="Q716" s="65">
        <v>1300</v>
      </c>
    </row>
    <row r="717" spans="1:17" x14ac:dyDescent="0.25">
      <c r="A717" s="33" t="s">
        <v>706</v>
      </c>
      <c r="B717" s="33"/>
      <c r="C717" s="21"/>
      <c r="D717" s="99">
        <f t="shared" si="76"/>
        <v>0</v>
      </c>
      <c r="E717" s="1">
        <f t="shared" si="74"/>
        <v>0</v>
      </c>
      <c r="F717" s="1"/>
      <c r="G717" s="99">
        <f t="shared" si="77"/>
        <v>0</v>
      </c>
      <c r="H717" s="1">
        <f t="shared" si="75"/>
        <v>0</v>
      </c>
      <c r="N717" s="1"/>
      <c r="O717" s="227" t="s">
        <v>706</v>
      </c>
      <c r="P717" s="227"/>
      <c r="Q717" s="65"/>
    </row>
    <row r="718" spans="1:17" ht="63" customHeight="1" x14ac:dyDescent="0.25">
      <c r="A718" s="18">
        <v>6215</v>
      </c>
      <c r="B718" s="42" t="s">
        <v>707</v>
      </c>
      <c r="C718" s="20">
        <v>1617</v>
      </c>
      <c r="D718" s="99">
        <f t="shared" si="76"/>
        <v>1678.6499999999999</v>
      </c>
      <c r="E718" s="1">
        <f t="shared" si="74"/>
        <v>1680</v>
      </c>
      <c r="F718" s="1"/>
      <c r="G718" s="99">
        <f t="shared" si="77"/>
        <v>1618.2</v>
      </c>
      <c r="H718" s="1">
        <f t="shared" si="75"/>
        <v>1620</v>
      </c>
      <c r="K718" s="1">
        <f t="shared" si="78"/>
        <v>1616.65</v>
      </c>
      <c r="L718" s="1">
        <f t="shared" si="80"/>
        <v>1617</v>
      </c>
      <c r="M718" s="1" t="b">
        <f t="shared" si="79"/>
        <v>1</v>
      </c>
      <c r="N718" s="1"/>
      <c r="O718" s="66">
        <v>6215</v>
      </c>
      <c r="P718" s="88" t="s">
        <v>707</v>
      </c>
      <c r="Q718" s="65">
        <v>1550</v>
      </c>
    </row>
    <row r="719" spans="1:17" ht="78.75" customHeight="1" x14ac:dyDescent="0.25">
      <c r="A719" s="18">
        <v>6216</v>
      </c>
      <c r="B719" s="42" t="s">
        <v>708</v>
      </c>
      <c r="C719" s="20">
        <v>1408</v>
      </c>
      <c r="D719" s="99">
        <f t="shared" si="76"/>
        <v>1462.05</v>
      </c>
      <c r="E719" s="1">
        <f t="shared" ref="E719:E782" si="81">ROUNDUP(D719,-1)</f>
        <v>1470</v>
      </c>
      <c r="F719" s="1"/>
      <c r="G719" s="99">
        <f t="shared" si="77"/>
        <v>1409.4</v>
      </c>
      <c r="H719" s="1">
        <f t="shared" ref="H719:H782" si="82">ROUNDUP(G719,-1)</f>
        <v>1410</v>
      </c>
      <c r="K719" s="1">
        <f t="shared" si="78"/>
        <v>1408.05</v>
      </c>
      <c r="L719" s="1">
        <f t="shared" si="80"/>
        <v>1408</v>
      </c>
      <c r="M719" s="1" t="b">
        <f t="shared" si="79"/>
        <v>1</v>
      </c>
      <c r="N719" s="1"/>
      <c r="O719" s="66">
        <v>6216</v>
      </c>
      <c r="P719" s="88" t="s">
        <v>708</v>
      </c>
      <c r="Q719" s="65">
        <v>1350</v>
      </c>
    </row>
    <row r="720" spans="1:17" ht="94.5" customHeight="1" x14ac:dyDescent="0.25">
      <c r="A720" s="18">
        <v>6217</v>
      </c>
      <c r="B720" s="42" t="s">
        <v>709</v>
      </c>
      <c r="C720" s="20">
        <v>2534</v>
      </c>
      <c r="D720" s="99">
        <f t="shared" ref="D720:D783" si="83">Q720*1.083</f>
        <v>2631.69</v>
      </c>
      <c r="E720" s="1">
        <f t="shared" si="81"/>
        <v>2640</v>
      </c>
      <c r="F720" s="1"/>
      <c r="G720" s="99">
        <f t="shared" ref="G720:G783" si="84">Q720*1.044</f>
        <v>2536.92</v>
      </c>
      <c r="H720" s="1">
        <f t="shared" si="82"/>
        <v>2540</v>
      </c>
      <c r="K720" s="1">
        <f t="shared" ref="K720:K783" si="85">Q720*4.3/100+Q720</f>
        <v>2534.4899999999998</v>
      </c>
      <c r="L720" s="1">
        <f t="shared" si="80"/>
        <v>2534</v>
      </c>
      <c r="M720" s="1" t="b">
        <f t="shared" ref="M720:M783" si="86">L720=C720</f>
        <v>1</v>
      </c>
      <c r="N720" s="1"/>
      <c r="O720" s="66">
        <v>6217</v>
      </c>
      <c r="P720" s="88" t="s">
        <v>709</v>
      </c>
      <c r="Q720" s="65">
        <v>2430</v>
      </c>
    </row>
    <row r="721" spans="1:17" ht="110.25" customHeight="1" x14ac:dyDescent="0.25">
      <c r="A721" s="18">
        <v>6222</v>
      </c>
      <c r="B721" s="42" t="s">
        <v>710</v>
      </c>
      <c r="C721" s="20">
        <v>2357</v>
      </c>
      <c r="D721" s="99">
        <f t="shared" si="83"/>
        <v>2447.58</v>
      </c>
      <c r="E721" s="1">
        <f t="shared" si="81"/>
        <v>2450</v>
      </c>
      <c r="F721" s="1"/>
      <c r="G721" s="99">
        <f t="shared" si="84"/>
        <v>2359.44</v>
      </c>
      <c r="H721" s="1">
        <f t="shared" si="82"/>
        <v>2360</v>
      </c>
      <c r="K721" s="1">
        <f t="shared" si="85"/>
        <v>2357.1799999999998</v>
      </c>
      <c r="L721" s="1">
        <f t="shared" si="80"/>
        <v>2357</v>
      </c>
      <c r="M721" s="1" t="b">
        <f t="shared" si="86"/>
        <v>1</v>
      </c>
      <c r="N721" s="1"/>
      <c r="O721" s="66">
        <v>6222</v>
      </c>
      <c r="P721" s="88" t="s">
        <v>710</v>
      </c>
      <c r="Q721" s="65">
        <v>2260</v>
      </c>
    </row>
    <row r="722" spans="1:17" ht="15.75" customHeight="1" x14ac:dyDescent="0.25">
      <c r="A722" s="18">
        <v>6268</v>
      </c>
      <c r="B722" s="40" t="s">
        <v>711</v>
      </c>
      <c r="C722" s="20">
        <v>2774</v>
      </c>
      <c r="D722" s="99">
        <f t="shared" si="83"/>
        <v>2880.7799999999997</v>
      </c>
      <c r="E722" s="1">
        <f t="shared" si="81"/>
        <v>2890</v>
      </c>
      <c r="F722" s="1"/>
      <c r="G722" s="99">
        <f t="shared" si="84"/>
        <v>2777.04</v>
      </c>
      <c r="H722" s="1">
        <f t="shared" si="82"/>
        <v>2780</v>
      </c>
      <c r="K722" s="1">
        <f t="shared" si="85"/>
        <v>2774.38</v>
      </c>
      <c r="L722" s="1">
        <f t="shared" si="80"/>
        <v>2774</v>
      </c>
      <c r="M722" s="1" t="b">
        <f t="shared" si="86"/>
        <v>1</v>
      </c>
      <c r="N722" s="1"/>
      <c r="O722" s="66">
        <v>6268</v>
      </c>
      <c r="P722" s="86" t="s">
        <v>711</v>
      </c>
      <c r="Q722" s="65">
        <v>2660</v>
      </c>
    </row>
    <row r="723" spans="1:17" x14ac:dyDescent="0.25">
      <c r="A723" s="45" t="s">
        <v>712</v>
      </c>
      <c r="B723" s="45"/>
      <c r="C723" s="21"/>
      <c r="D723" s="99">
        <f t="shared" si="83"/>
        <v>0</v>
      </c>
      <c r="E723" s="1">
        <f t="shared" si="81"/>
        <v>0</v>
      </c>
      <c r="F723" s="1"/>
      <c r="G723" s="99">
        <f t="shared" si="84"/>
        <v>0</v>
      </c>
      <c r="H723" s="1">
        <f t="shared" si="82"/>
        <v>0</v>
      </c>
      <c r="N723" s="1"/>
      <c r="O723" s="231" t="s">
        <v>712</v>
      </c>
      <c r="P723" s="231"/>
      <c r="Q723" s="65"/>
    </row>
    <row r="724" spans="1:17" ht="47.25" customHeight="1" x14ac:dyDescent="0.25">
      <c r="A724" s="18">
        <v>6341</v>
      </c>
      <c r="B724" s="22" t="s">
        <v>713</v>
      </c>
      <c r="C724" s="20">
        <v>3306</v>
      </c>
      <c r="D724" s="99">
        <f t="shared" si="83"/>
        <v>3433.1099999999997</v>
      </c>
      <c r="E724" s="1">
        <f t="shared" si="81"/>
        <v>3440</v>
      </c>
      <c r="F724" s="1"/>
      <c r="G724" s="99">
        <f t="shared" si="84"/>
        <v>3309.48</v>
      </c>
      <c r="H724" s="1">
        <f t="shared" si="82"/>
        <v>3310</v>
      </c>
      <c r="K724" s="1">
        <f t="shared" si="85"/>
        <v>3306.31</v>
      </c>
      <c r="L724" s="1">
        <f t="shared" si="80"/>
        <v>3306</v>
      </c>
      <c r="M724" s="1" t="b">
        <f t="shared" si="86"/>
        <v>1</v>
      </c>
      <c r="N724" s="1"/>
      <c r="O724" s="66">
        <v>6341</v>
      </c>
      <c r="P724" s="68" t="s">
        <v>713</v>
      </c>
      <c r="Q724" s="65">
        <v>3170</v>
      </c>
    </row>
    <row r="725" spans="1:17" ht="47.25" customHeight="1" x14ac:dyDescent="0.25">
      <c r="A725" s="18">
        <v>6342</v>
      </c>
      <c r="B725" s="22" t="s">
        <v>714</v>
      </c>
      <c r="C725" s="20">
        <v>4203</v>
      </c>
      <c r="D725" s="99">
        <f t="shared" si="83"/>
        <v>4364.49</v>
      </c>
      <c r="E725" s="1">
        <f t="shared" si="81"/>
        <v>4370</v>
      </c>
      <c r="F725" s="1"/>
      <c r="G725" s="99">
        <f t="shared" si="84"/>
        <v>4207.32</v>
      </c>
      <c r="H725" s="1">
        <f t="shared" si="82"/>
        <v>4210</v>
      </c>
      <c r="K725" s="1">
        <f t="shared" si="85"/>
        <v>4203.29</v>
      </c>
      <c r="L725" s="1">
        <f t="shared" si="80"/>
        <v>4203</v>
      </c>
      <c r="M725" s="1" t="b">
        <f t="shared" si="86"/>
        <v>1</v>
      </c>
      <c r="N725" s="1"/>
      <c r="O725" s="66">
        <v>6342</v>
      </c>
      <c r="P725" s="68" t="s">
        <v>714</v>
      </c>
      <c r="Q725" s="65">
        <v>4030</v>
      </c>
    </row>
    <row r="726" spans="1:17" ht="63" customHeight="1" x14ac:dyDescent="0.25">
      <c r="A726" s="18">
        <v>6343</v>
      </c>
      <c r="B726" s="22" t="s">
        <v>715</v>
      </c>
      <c r="C726" s="20">
        <v>4787</v>
      </c>
      <c r="D726" s="99">
        <f t="shared" si="83"/>
        <v>4970.97</v>
      </c>
      <c r="E726" s="1">
        <f t="shared" si="81"/>
        <v>4980</v>
      </c>
      <c r="F726" s="1"/>
      <c r="G726" s="99">
        <f t="shared" si="84"/>
        <v>4791.96</v>
      </c>
      <c r="H726" s="1">
        <f t="shared" si="82"/>
        <v>4800</v>
      </c>
      <c r="K726" s="1">
        <f t="shared" si="85"/>
        <v>4787.37</v>
      </c>
      <c r="L726" s="1">
        <f t="shared" si="80"/>
        <v>4787</v>
      </c>
      <c r="M726" s="1" t="b">
        <f t="shared" si="86"/>
        <v>1</v>
      </c>
      <c r="N726" s="1"/>
      <c r="O726" s="66">
        <v>6343</v>
      </c>
      <c r="P726" s="68" t="s">
        <v>715</v>
      </c>
      <c r="Q726" s="65">
        <v>4590</v>
      </c>
    </row>
    <row r="727" spans="1:17" ht="63" customHeight="1" x14ac:dyDescent="0.25">
      <c r="A727" s="18">
        <v>6344</v>
      </c>
      <c r="B727" s="22" t="s">
        <v>716</v>
      </c>
      <c r="C727" s="20">
        <v>5862</v>
      </c>
      <c r="D727" s="99">
        <f t="shared" si="83"/>
        <v>6086.46</v>
      </c>
      <c r="E727" s="1">
        <f t="shared" si="81"/>
        <v>6090</v>
      </c>
      <c r="F727" s="1"/>
      <c r="G727" s="99">
        <f t="shared" si="84"/>
        <v>5867.2800000000007</v>
      </c>
      <c r="H727" s="1">
        <f t="shared" si="82"/>
        <v>5870</v>
      </c>
      <c r="K727" s="1">
        <f t="shared" si="85"/>
        <v>5861.66</v>
      </c>
      <c r="L727" s="1">
        <f t="shared" si="80"/>
        <v>5862</v>
      </c>
      <c r="M727" s="1" t="b">
        <f t="shared" si="86"/>
        <v>1</v>
      </c>
      <c r="N727" s="1"/>
      <c r="O727" s="66">
        <v>6344</v>
      </c>
      <c r="P727" s="68" t="s">
        <v>716</v>
      </c>
      <c r="Q727" s="65">
        <v>5620</v>
      </c>
    </row>
    <row r="728" spans="1:17" x14ac:dyDescent="0.25">
      <c r="A728" s="33" t="s">
        <v>717</v>
      </c>
      <c r="B728" s="33"/>
      <c r="C728" s="21"/>
      <c r="D728" s="99">
        <f t="shared" si="83"/>
        <v>0</v>
      </c>
      <c r="E728" s="1">
        <f t="shared" si="81"/>
        <v>0</v>
      </c>
      <c r="F728" s="1"/>
      <c r="G728" s="99">
        <f t="shared" si="84"/>
        <v>0</v>
      </c>
      <c r="H728" s="1">
        <f t="shared" si="82"/>
        <v>0</v>
      </c>
      <c r="N728" s="1"/>
      <c r="O728" s="227" t="s">
        <v>717</v>
      </c>
      <c r="P728" s="227"/>
      <c r="Q728" s="65"/>
    </row>
    <row r="729" spans="1:17" ht="31.5" customHeight="1" x14ac:dyDescent="0.25">
      <c r="A729" s="18">
        <v>6345</v>
      </c>
      <c r="B729" s="22" t="s">
        <v>718</v>
      </c>
      <c r="C729" s="20">
        <v>3557</v>
      </c>
      <c r="D729" s="99">
        <f t="shared" si="83"/>
        <v>3693.0299999999997</v>
      </c>
      <c r="E729" s="1">
        <f t="shared" si="81"/>
        <v>3700</v>
      </c>
      <c r="F729" s="1"/>
      <c r="G729" s="99">
        <f t="shared" si="84"/>
        <v>3560.04</v>
      </c>
      <c r="H729" s="1">
        <f t="shared" si="82"/>
        <v>3570</v>
      </c>
      <c r="K729" s="1">
        <f t="shared" si="85"/>
        <v>3556.63</v>
      </c>
      <c r="L729" s="1">
        <f t="shared" ref="L729:L792" si="87">ROUNDUP(C729,-0.1)</f>
        <v>3557</v>
      </c>
      <c r="M729" s="1" t="b">
        <f t="shared" si="86"/>
        <v>1</v>
      </c>
      <c r="N729" s="1"/>
      <c r="O729" s="66">
        <v>6345</v>
      </c>
      <c r="P729" s="68" t="s">
        <v>718</v>
      </c>
      <c r="Q729" s="65">
        <v>3410</v>
      </c>
    </row>
    <row r="730" spans="1:17" ht="47.25" customHeight="1" x14ac:dyDescent="0.25">
      <c r="A730" s="18">
        <v>6346</v>
      </c>
      <c r="B730" s="22" t="s">
        <v>719</v>
      </c>
      <c r="C730" s="20">
        <v>2545</v>
      </c>
      <c r="D730" s="99">
        <f t="shared" si="83"/>
        <v>2642.52</v>
      </c>
      <c r="E730" s="1">
        <f t="shared" si="81"/>
        <v>2650</v>
      </c>
      <c r="F730" s="1"/>
      <c r="G730" s="99">
        <f t="shared" si="84"/>
        <v>2547.36</v>
      </c>
      <c r="H730" s="1">
        <f t="shared" si="82"/>
        <v>2550</v>
      </c>
      <c r="K730" s="1">
        <f t="shared" si="85"/>
        <v>2544.92</v>
      </c>
      <c r="L730" s="1">
        <f t="shared" si="87"/>
        <v>2545</v>
      </c>
      <c r="M730" s="1" t="b">
        <f t="shared" si="86"/>
        <v>1</v>
      </c>
      <c r="N730" s="1"/>
      <c r="O730" s="66">
        <v>6346</v>
      </c>
      <c r="P730" s="68" t="s">
        <v>719</v>
      </c>
      <c r="Q730" s="65">
        <v>2440</v>
      </c>
    </row>
    <row r="731" spans="1:17" x14ac:dyDescent="0.25">
      <c r="A731" s="33" t="s">
        <v>720</v>
      </c>
      <c r="B731" s="33"/>
      <c r="C731" s="21"/>
      <c r="D731" s="99">
        <f t="shared" si="83"/>
        <v>0</v>
      </c>
      <c r="E731" s="1">
        <f t="shared" si="81"/>
        <v>0</v>
      </c>
      <c r="F731" s="1"/>
      <c r="G731" s="99">
        <f t="shared" si="84"/>
        <v>0</v>
      </c>
      <c r="H731" s="1">
        <f t="shared" si="82"/>
        <v>0</v>
      </c>
      <c r="N731" s="1"/>
      <c r="O731" s="227" t="s">
        <v>720</v>
      </c>
      <c r="P731" s="227"/>
      <c r="Q731" s="65"/>
    </row>
    <row r="732" spans="1:17" ht="15.75" customHeight="1" x14ac:dyDescent="0.25">
      <c r="A732" s="18">
        <v>6065</v>
      </c>
      <c r="B732" s="22" t="s">
        <v>721</v>
      </c>
      <c r="C732" s="20">
        <v>5643</v>
      </c>
      <c r="D732" s="99">
        <f t="shared" si="83"/>
        <v>5859.03</v>
      </c>
      <c r="E732" s="1">
        <f t="shared" si="81"/>
        <v>5860</v>
      </c>
      <c r="F732" s="1"/>
      <c r="G732" s="99">
        <f t="shared" si="84"/>
        <v>5648.04</v>
      </c>
      <c r="H732" s="1">
        <f t="shared" si="82"/>
        <v>5650</v>
      </c>
      <c r="K732" s="1">
        <f t="shared" si="85"/>
        <v>5642.63</v>
      </c>
      <c r="L732" s="1">
        <f t="shared" si="87"/>
        <v>5643</v>
      </c>
      <c r="M732" s="1" t="b">
        <f t="shared" si="86"/>
        <v>1</v>
      </c>
      <c r="N732" s="1"/>
      <c r="O732" s="66">
        <v>6065</v>
      </c>
      <c r="P732" s="68" t="s">
        <v>721</v>
      </c>
      <c r="Q732" s="65">
        <v>5410</v>
      </c>
    </row>
    <row r="733" spans="1:17" x14ac:dyDescent="0.25">
      <c r="A733" s="33" t="s">
        <v>722</v>
      </c>
      <c r="B733" s="33"/>
      <c r="C733" s="21"/>
      <c r="D733" s="99">
        <f t="shared" si="83"/>
        <v>0</v>
      </c>
      <c r="E733" s="1">
        <f t="shared" si="81"/>
        <v>0</v>
      </c>
      <c r="F733" s="1"/>
      <c r="G733" s="99">
        <f t="shared" si="84"/>
        <v>0</v>
      </c>
      <c r="H733" s="1">
        <f t="shared" si="82"/>
        <v>0</v>
      </c>
      <c r="N733" s="1"/>
      <c r="O733" s="227" t="s">
        <v>722</v>
      </c>
      <c r="P733" s="227"/>
      <c r="Q733" s="65"/>
    </row>
    <row r="734" spans="1:17" ht="31.5" customHeight="1" x14ac:dyDescent="0.25">
      <c r="A734" s="18">
        <v>6348</v>
      </c>
      <c r="B734" s="22" t="s">
        <v>723</v>
      </c>
      <c r="C734" s="20">
        <v>4793</v>
      </c>
      <c r="D734" s="99">
        <f t="shared" si="83"/>
        <v>4976.3850000000002</v>
      </c>
      <c r="E734" s="1">
        <f t="shared" si="81"/>
        <v>4980</v>
      </c>
      <c r="F734" s="1"/>
      <c r="G734" s="99">
        <f t="shared" si="84"/>
        <v>4797.18</v>
      </c>
      <c r="H734" s="1">
        <f t="shared" si="82"/>
        <v>4800</v>
      </c>
      <c r="K734" s="1">
        <f t="shared" si="85"/>
        <v>4792.585</v>
      </c>
      <c r="L734" s="1">
        <f t="shared" si="87"/>
        <v>4793</v>
      </c>
      <c r="M734" s="1" t="b">
        <f t="shared" si="86"/>
        <v>1</v>
      </c>
      <c r="N734" s="1"/>
      <c r="O734" s="66">
        <v>6348</v>
      </c>
      <c r="P734" s="68" t="s">
        <v>723</v>
      </c>
      <c r="Q734" s="65">
        <v>4595</v>
      </c>
    </row>
    <row r="735" spans="1:17" x14ac:dyDescent="0.25">
      <c r="A735" s="33" t="s">
        <v>724</v>
      </c>
      <c r="B735" s="33"/>
      <c r="C735" s="21"/>
      <c r="D735" s="99">
        <f t="shared" si="83"/>
        <v>0</v>
      </c>
      <c r="E735" s="1">
        <f t="shared" si="81"/>
        <v>0</v>
      </c>
      <c r="F735" s="1"/>
      <c r="G735" s="99">
        <f t="shared" si="84"/>
        <v>0</v>
      </c>
      <c r="H735" s="1">
        <f t="shared" si="82"/>
        <v>0</v>
      </c>
      <c r="N735" s="1"/>
      <c r="O735" s="227" t="s">
        <v>724</v>
      </c>
      <c r="P735" s="227"/>
      <c r="Q735" s="65"/>
    </row>
    <row r="736" spans="1:17" ht="47.25" customHeight="1" x14ac:dyDescent="0.25">
      <c r="A736" s="18">
        <v>6349</v>
      </c>
      <c r="B736" s="22" t="s">
        <v>725</v>
      </c>
      <c r="C736" s="20">
        <v>6315</v>
      </c>
      <c r="D736" s="99">
        <f t="shared" si="83"/>
        <v>6557.5649999999996</v>
      </c>
      <c r="E736" s="1">
        <f t="shared" si="81"/>
        <v>6560</v>
      </c>
      <c r="F736" s="1"/>
      <c r="G736" s="99">
        <f t="shared" si="84"/>
        <v>6321.42</v>
      </c>
      <c r="H736" s="1">
        <f t="shared" si="82"/>
        <v>6330</v>
      </c>
      <c r="K736" s="1">
        <f t="shared" si="85"/>
        <v>6315.3649999999998</v>
      </c>
      <c r="L736" s="1">
        <f t="shared" si="87"/>
        <v>6315</v>
      </c>
      <c r="M736" s="1" t="b">
        <f t="shared" si="86"/>
        <v>1</v>
      </c>
      <c r="N736" s="1"/>
      <c r="O736" s="66">
        <v>6349</v>
      </c>
      <c r="P736" s="68" t="s">
        <v>725</v>
      </c>
      <c r="Q736" s="65">
        <v>6055</v>
      </c>
    </row>
    <row r="737" spans="1:17" x14ac:dyDescent="0.25">
      <c r="A737" s="33" t="s">
        <v>726</v>
      </c>
      <c r="B737" s="33"/>
      <c r="C737" s="21"/>
      <c r="D737" s="99">
        <f t="shared" si="83"/>
        <v>0</v>
      </c>
      <c r="E737" s="1">
        <f t="shared" si="81"/>
        <v>0</v>
      </c>
      <c r="F737" s="1"/>
      <c r="G737" s="99">
        <f t="shared" si="84"/>
        <v>0</v>
      </c>
      <c r="H737" s="1">
        <f t="shared" si="82"/>
        <v>0</v>
      </c>
      <c r="N737" s="1"/>
      <c r="O737" s="227" t="s">
        <v>726</v>
      </c>
      <c r="P737" s="227"/>
      <c r="Q737" s="65"/>
    </row>
    <row r="738" spans="1:17" ht="47.25" customHeight="1" x14ac:dyDescent="0.25">
      <c r="A738" s="18">
        <v>6350</v>
      </c>
      <c r="B738" s="22" t="s">
        <v>727</v>
      </c>
      <c r="C738" s="20">
        <v>3854</v>
      </c>
      <c r="D738" s="99">
        <f t="shared" si="83"/>
        <v>4001.6849999999999</v>
      </c>
      <c r="E738" s="1">
        <f t="shared" si="81"/>
        <v>4010</v>
      </c>
      <c r="F738" s="1"/>
      <c r="G738" s="99">
        <f t="shared" si="84"/>
        <v>3857.58</v>
      </c>
      <c r="H738" s="1">
        <f t="shared" si="82"/>
        <v>3860</v>
      </c>
      <c r="K738" s="1">
        <f t="shared" si="85"/>
        <v>3853.8850000000002</v>
      </c>
      <c r="L738" s="1">
        <f t="shared" si="87"/>
        <v>3854</v>
      </c>
      <c r="M738" s="1" t="b">
        <f t="shared" si="86"/>
        <v>1</v>
      </c>
      <c r="N738" s="1"/>
      <c r="O738" s="66">
        <v>6350</v>
      </c>
      <c r="P738" s="68" t="s">
        <v>727</v>
      </c>
      <c r="Q738" s="65">
        <v>3695</v>
      </c>
    </row>
    <row r="739" spans="1:17" ht="47.25" customHeight="1" x14ac:dyDescent="0.25">
      <c r="A739" s="18">
        <v>6351</v>
      </c>
      <c r="B739" s="22" t="s">
        <v>728</v>
      </c>
      <c r="C739" s="20">
        <v>3181</v>
      </c>
      <c r="D739" s="99">
        <f t="shared" si="83"/>
        <v>3303.15</v>
      </c>
      <c r="E739" s="1">
        <f t="shared" si="81"/>
        <v>3310</v>
      </c>
      <c r="F739" s="1"/>
      <c r="G739" s="99">
        <f t="shared" si="84"/>
        <v>3184.2000000000003</v>
      </c>
      <c r="H739" s="1">
        <f t="shared" si="82"/>
        <v>3190</v>
      </c>
      <c r="K739" s="1">
        <f t="shared" si="85"/>
        <v>3181.15</v>
      </c>
      <c r="L739" s="1">
        <f t="shared" si="87"/>
        <v>3181</v>
      </c>
      <c r="M739" s="1" t="b">
        <f t="shared" si="86"/>
        <v>1</v>
      </c>
      <c r="N739" s="1"/>
      <c r="O739" s="66">
        <v>6351</v>
      </c>
      <c r="P739" s="68" t="s">
        <v>728</v>
      </c>
      <c r="Q739" s="65">
        <v>3050</v>
      </c>
    </row>
    <row r="740" spans="1:17" ht="31.5" customHeight="1" x14ac:dyDescent="0.25">
      <c r="A740" s="18">
        <v>6352</v>
      </c>
      <c r="B740" s="22" t="s">
        <v>729</v>
      </c>
      <c r="C740" s="20">
        <v>4370</v>
      </c>
      <c r="D740" s="99">
        <f t="shared" si="83"/>
        <v>4537.7699999999995</v>
      </c>
      <c r="E740" s="1">
        <f t="shared" si="81"/>
        <v>4540</v>
      </c>
      <c r="F740" s="1"/>
      <c r="G740" s="99">
        <f t="shared" si="84"/>
        <v>4374.3600000000006</v>
      </c>
      <c r="H740" s="1">
        <f t="shared" si="82"/>
        <v>4380</v>
      </c>
      <c r="K740" s="1">
        <f t="shared" si="85"/>
        <v>4370.17</v>
      </c>
      <c r="L740" s="1">
        <f t="shared" si="87"/>
        <v>4370</v>
      </c>
      <c r="M740" s="1" t="b">
        <f t="shared" si="86"/>
        <v>1</v>
      </c>
      <c r="N740" s="1"/>
      <c r="O740" s="66">
        <v>6352</v>
      </c>
      <c r="P740" s="68" t="s">
        <v>729</v>
      </c>
      <c r="Q740" s="65">
        <v>4190</v>
      </c>
    </row>
    <row r="741" spans="1:17" x14ac:dyDescent="0.25">
      <c r="A741" s="33" t="s">
        <v>730</v>
      </c>
      <c r="B741" s="33"/>
      <c r="C741" s="21"/>
      <c r="D741" s="99">
        <f t="shared" si="83"/>
        <v>0</v>
      </c>
      <c r="E741" s="1">
        <f t="shared" si="81"/>
        <v>0</v>
      </c>
      <c r="F741" s="1"/>
      <c r="G741" s="99">
        <f t="shared" si="84"/>
        <v>0</v>
      </c>
      <c r="H741" s="1">
        <f t="shared" si="82"/>
        <v>0</v>
      </c>
      <c r="N741" s="1"/>
      <c r="O741" s="227" t="s">
        <v>730</v>
      </c>
      <c r="P741" s="227"/>
      <c r="Q741" s="65"/>
    </row>
    <row r="742" spans="1:17" ht="47.25" customHeight="1" x14ac:dyDescent="0.25">
      <c r="A742" s="18">
        <v>6353</v>
      </c>
      <c r="B742" s="22" t="s">
        <v>731</v>
      </c>
      <c r="C742" s="20">
        <v>4360</v>
      </c>
      <c r="D742" s="99">
        <f t="shared" si="83"/>
        <v>4526.9399999999996</v>
      </c>
      <c r="E742" s="1">
        <f t="shared" si="81"/>
        <v>4530</v>
      </c>
      <c r="F742" s="1"/>
      <c r="G742" s="99">
        <f t="shared" si="84"/>
        <v>4363.92</v>
      </c>
      <c r="H742" s="1">
        <f t="shared" si="82"/>
        <v>4370</v>
      </c>
      <c r="K742" s="1">
        <f t="shared" si="85"/>
        <v>4359.74</v>
      </c>
      <c r="L742" s="1">
        <f t="shared" si="87"/>
        <v>4360</v>
      </c>
      <c r="M742" s="1" t="b">
        <f t="shared" si="86"/>
        <v>1</v>
      </c>
      <c r="N742" s="1"/>
      <c r="O742" s="66">
        <v>6353</v>
      </c>
      <c r="P742" s="68" t="s">
        <v>731</v>
      </c>
      <c r="Q742" s="65">
        <v>4180</v>
      </c>
    </row>
    <row r="743" spans="1:17" ht="31.5" customHeight="1" x14ac:dyDescent="0.25">
      <c r="A743" s="18">
        <v>6354</v>
      </c>
      <c r="B743" s="22" t="s">
        <v>732</v>
      </c>
      <c r="C743" s="20">
        <v>2065</v>
      </c>
      <c r="D743" s="99">
        <f t="shared" si="83"/>
        <v>2144.34</v>
      </c>
      <c r="E743" s="1">
        <f t="shared" si="81"/>
        <v>2150</v>
      </c>
      <c r="F743" s="1"/>
      <c r="G743" s="99">
        <f t="shared" si="84"/>
        <v>2067.12</v>
      </c>
      <c r="H743" s="1">
        <f t="shared" si="82"/>
        <v>2070</v>
      </c>
      <c r="K743" s="1">
        <f t="shared" si="85"/>
        <v>2065.14</v>
      </c>
      <c r="L743" s="1">
        <f t="shared" si="87"/>
        <v>2065</v>
      </c>
      <c r="M743" s="1" t="b">
        <f t="shared" si="86"/>
        <v>1</v>
      </c>
      <c r="N743" s="1"/>
      <c r="O743" s="66">
        <v>6354</v>
      </c>
      <c r="P743" s="68" t="s">
        <v>732</v>
      </c>
      <c r="Q743" s="65">
        <v>1980</v>
      </c>
    </row>
    <row r="744" spans="1:17" x14ac:dyDescent="0.25">
      <c r="A744" s="24" t="s">
        <v>733</v>
      </c>
      <c r="B744" s="25"/>
      <c r="C744" s="21"/>
      <c r="D744" s="99">
        <f t="shared" si="83"/>
        <v>0</v>
      </c>
      <c r="E744" s="1">
        <f t="shared" si="81"/>
        <v>0</v>
      </c>
      <c r="F744" s="1"/>
      <c r="G744" s="99">
        <f t="shared" si="84"/>
        <v>0</v>
      </c>
      <c r="H744" s="1">
        <f t="shared" si="82"/>
        <v>0</v>
      </c>
      <c r="N744" s="1"/>
      <c r="O744" s="70" t="s">
        <v>733</v>
      </c>
      <c r="P744" s="71"/>
      <c r="Q744" s="65"/>
    </row>
    <row r="745" spans="1:17" ht="15.75" customHeight="1" x14ac:dyDescent="0.25">
      <c r="A745" s="18">
        <v>7001</v>
      </c>
      <c r="B745" s="22" t="s">
        <v>734</v>
      </c>
      <c r="C745" s="20">
        <v>1252</v>
      </c>
      <c r="D745" s="99">
        <f t="shared" si="83"/>
        <v>1299.5999999999999</v>
      </c>
      <c r="E745" s="1">
        <f t="shared" si="81"/>
        <v>1300</v>
      </c>
      <c r="F745" s="1"/>
      <c r="G745" s="99">
        <f t="shared" si="84"/>
        <v>1252.8</v>
      </c>
      <c r="H745" s="1">
        <f t="shared" si="82"/>
        <v>1260</v>
      </c>
      <c r="K745" s="1">
        <f t="shared" si="85"/>
        <v>1251.5999999999999</v>
      </c>
      <c r="L745" s="1">
        <f t="shared" si="87"/>
        <v>1252</v>
      </c>
      <c r="M745" s="1" t="b">
        <f t="shared" si="86"/>
        <v>1</v>
      </c>
      <c r="N745" s="1"/>
      <c r="O745" s="66">
        <v>7001</v>
      </c>
      <c r="P745" s="68" t="s">
        <v>734</v>
      </c>
      <c r="Q745" s="65">
        <v>1200</v>
      </c>
    </row>
    <row r="746" spans="1:17" ht="15.75" customHeight="1" x14ac:dyDescent="0.25">
      <c r="A746" s="18">
        <v>7002</v>
      </c>
      <c r="B746" s="22" t="s">
        <v>735</v>
      </c>
      <c r="C746" s="20">
        <v>1815</v>
      </c>
      <c r="D746" s="99">
        <f t="shared" si="83"/>
        <v>1884.4199999999998</v>
      </c>
      <c r="E746" s="1">
        <f t="shared" si="81"/>
        <v>1890</v>
      </c>
      <c r="F746" s="1"/>
      <c r="G746" s="99">
        <f t="shared" si="84"/>
        <v>1816.5600000000002</v>
      </c>
      <c r="H746" s="1">
        <f t="shared" si="82"/>
        <v>1820</v>
      </c>
      <c r="K746" s="1">
        <f t="shared" si="85"/>
        <v>1814.82</v>
      </c>
      <c r="L746" s="1">
        <f t="shared" si="87"/>
        <v>1815</v>
      </c>
      <c r="M746" s="1" t="b">
        <f t="shared" si="86"/>
        <v>1</v>
      </c>
      <c r="N746" s="1"/>
      <c r="O746" s="66">
        <v>7002</v>
      </c>
      <c r="P746" s="68" t="s">
        <v>735</v>
      </c>
      <c r="Q746" s="65">
        <v>1740</v>
      </c>
    </row>
    <row r="747" spans="1:17" ht="15.75" customHeight="1" x14ac:dyDescent="0.25">
      <c r="A747" s="18">
        <v>7003</v>
      </c>
      <c r="B747" s="22" t="s">
        <v>736</v>
      </c>
      <c r="C747" s="20">
        <v>1001</v>
      </c>
      <c r="D747" s="99">
        <f t="shared" si="83"/>
        <v>1039.68</v>
      </c>
      <c r="E747" s="1">
        <f t="shared" si="81"/>
        <v>1040</v>
      </c>
      <c r="F747" s="1"/>
      <c r="G747" s="99">
        <f t="shared" si="84"/>
        <v>1002.24</v>
      </c>
      <c r="H747" s="1">
        <f t="shared" si="82"/>
        <v>1010</v>
      </c>
      <c r="K747" s="1">
        <f t="shared" si="85"/>
        <v>1001.28</v>
      </c>
      <c r="L747" s="1">
        <f t="shared" si="87"/>
        <v>1001</v>
      </c>
      <c r="M747" s="1" t="b">
        <f t="shared" si="86"/>
        <v>1</v>
      </c>
      <c r="N747" s="1"/>
      <c r="O747" s="66">
        <v>7003</v>
      </c>
      <c r="P747" s="68" t="s">
        <v>736</v>
      </c>
      <c r="Q747" s="65">
        <v>960</v>
      </c>
    </row>
    <row r="748" spans="1:17" ht="15.75" customHeight="1" x14ac:dyDescent="0.25">
      <c r="A748" s="18">
        <v>7004</v>
      </c>
      <c r="B748" s="22" t="s">
        <v>737</v>
      </c>
      <c r="C748" s="20">
        <v>1001</v>
      </c>
      <c r="D748" s="99">
        <f t="shared" si="83"/>
        <v>1039.68</v>
      </c>
      <c r="E748" s="1">
        <f t="shared" si="81"/>
        <v>1040</v>
      </c>
      <c r="F748" s="1"/>
      <c r="G748" s="99">
        <f t="shared" si="84"/>
        <v>1002.24</v>
      </c>
      <c r="H748" s="1">
        <f t="shared" si="82"/>
        <v>1010</v>
      </c>
      <c r="K748" s="1">
        <f t="shared" si="85"/>
        <v>1001.28</v>
      </c>
      <c r="L748" s="1">
        <f t="shared" si="87"/>
        <v>1001</v>
      </c>
      <c r="M748" s="1" t="b">
        <f t="shared" si="86"/>
        <v>1</v>
      </c>
      <c r="N748" s="1"/>
      <c r="O748" s="66">
        <v>7004</v>
      </c>
      <c r="P748" s="68" t="s">
        <v>737</v>
      </c>
      <c r="Q748" s="65">
        <v>960</v>
      </c>
    </row>
    <row r="749" spans="1:17" ht="15.75" customHeight="1" x14ac:dyDescent="0.25">
      <c r="A749" s="18">
        <v>7005</v>
      </c>
      <c r="B749" s="22" t="s">
        <v>738</v>
      </c>
      <c r="C749" s="20">
        <v>2566</v>
      </c>
      <c r="D749" s="99">
        <f t="shared" si="83"/>
        <v>2664.18</v>
      </c>
      <c r="E749" s="1">
        <f t="shared" si="81"/>
        <v>2670</v>
      </c>
      <c r="F749" s="1"/>
      <c r="G749" s="99">
        <f t="shared" si="84"/>
        <v>2568.2400000000002</v>
      </c>
      <c r="H749" s="1">
        <f t="shared" si="82"/>
        <v>2570</v>
      </c>
      <c r="K749" s="1">
        <f t="shared" si="85"/>
        <v>2565.7800000000002</v>
      </c>
      <c r="L749" s="1">
        <f t="shared" si="87"/>
        <v>2566</v>
      </c>
      <c r="M749" s="1" t="b">
        <f t="shared" si="86"/>
        <v>1</v>
      </c>
      <c r="N749" s="1"/>
      <c r="O749" s="66">
        <v>7005</v>
      </c>
      <c r="P749" s="68" t="s">
        <v>738</v>
      </c>
      <c r="Q749" s="65">
        <v>2460</v>
      </c>
    </row>
    <row r="750" spans="1:17" ht="15.75" customHeight="1" x14ac:dyDescent="0.25">
      <c r="A750" s="18">
        <v>7006</v>
      </c>
      <c r="B750" s="26" t="s">
        <v>739</v>
      </c>
      <c r="C750" s="20">
        <v>1199</v>
      </c>
      <c r="D750" s="99">
        <f t="shared" si="83"/>
        <v>1245.45</v>
      </c>
      <c r="E750" s="1">
        <f t="shared" si="81"/>
        <v>1250</v>
      </c>
      <c r="F750" s="1"/>
      <c r="G750" s="99">
        <f t="shared" si="84"/>
        <v>1200.6000000000001</v>
      </c>
      <c r="H750" s="1">
        <f t="shared" si="82"/>
        <v>1210</v>
      </c>
      <c r="K750" s="1">
        <f t="shared" si="85"/>
        <v>1199.45</v>
      </c>
      <c r="L750" s="1">
        <f t="shared" si="87"/>
        <v>1199</v>
      </c>
      <c r="M750" s="1" t="b">
        <f t="shared" si="86"/>
        <v>1</v>
      </c>
      <c r="N750" s="1"/>
      <c r="O750" s="66">
        <v>7006</v>
      </c>
      <c r="P750" s="71" t="s">
        <v>739</v>
      </c>
      <c r="Q750" s="65">
        <v>1150</v>
      </c>
    </row>
    <row r="751" spans="1:17" ht="31.5" customHeight="1" x14ac:dyDescent="0.25">
      <c r="A751" s="18">
        <v>7007</v>
      </c>
      <c r="B751" s="22" t="s">
        <v>740</v>
      </c>
      <c r="C751" s="20">
        <v>1272</v>
      </c>
      <c r="D751" s="99">
        <f t="shared" si="83"/>
        <v>1321.26</v>
      </c>
      <c r="E751" s="1">
        <f t="shared" si="81"/>
        <v>1330</v>
      </c>
      <c r="F751" s="1"/>
      <c r="G751" s="99">
        <f t="shared" si="84"/>
        <v>1273.68</v>
      </c>
      <c r="H751" s="1">
        <f t="shared" si="82"/>
        <v>1280</v>
      </c>
      <c r="K751" s="1">
        <f t="shared" si="85"/>
        <v>1272.46</v>
      </c>
      <c r="L751" s="1">
        <f t="shared" si="87"/>
        <v>1272</v>
      </c>
      <c r="M751" s="1" t="b">
        <f t="shared" si="86"/>
        <v>1</v>
      </c>
      <c r="N751" s="1"/>
      <c r="O751" s="66">
        <v>7007</v>
      </c>
      <c r="P751" s="68" t="s">
        <v>740</v>
      </c>
      <c r="Q751" s="65">
        <v>1220</v>
      </c>
    </row>
    <row r="752" spans="1:17" ht="15.75" customHeight="1" x14ac:dyDescent="0.25">
      <c r="A752" s="18">
        <v>7008</v>
      </c>
      <c r="B752" s="22" t="s">
        <v>741</v>
      </c>
      <c r="C752" s="20">
        <v>1262</v>
      </c>
      <c r="D752" s="99">
        <f t="shared" si="83"/>
        <v>1310.43</v>
      </c>
      <c r="E752" s="1">
        <f t="shared" si="81"/>
        <v>1320</v>
      </c>
      <c r="F752" s="1"/>
      <c r="G752" s="99">
        <f t="shared" si="84"/>
        <v>1263.24</v>
      </c>
      <c r="H752" s="1">
        <f t="shared" si="82"/>
        <v>1270</v>
      </c>
      <c r="K752" s="1">
        <f t="shared" si="85"/>
        <v>1262.03</v>
      </c>
      <c r="L752" s="1">
        <f t="shared" si="87"/>
        <v>1262</v>
      </c>
      <c r="M752" s="1" t="b">
        <f t="shared" si="86"/>
        <v>1</v>
      </c>
      <c r="N752" s="1"/>
      <c r="O752" s="66">
        <v>7008</v>
      </c>
      <c r="P752" s="68" t="s">
        <v>741</v>
      </c>
      <c r="Q752" s="65">
        <v>1210</v>
      </c>
    </row>
    <row r="753" spans="1:17" ht="15.75" customHeight="1" x14ac:dyDescent="0.25">
      <c r="A753" s="18">
        <v>7009</v>
      </c>
      <c r="B753" s="22" t="s">
        <v>742</v>
      </c>
      <c r="C753" s="21">
        <v>688</v>
      </c>
      <c r="D753" s="99">
        <f t="shared" si="83"/>
        <v>714.78</v>
      </c>
      <c r="E753" s="1">
        <f t="shared" si="81"/>
        <v>720</v>
      </c>
      <c r="F753" s="1"/>
      <c r="G753" s="99">
        <f t="shared" si="84"/>
        <v>689.04000000000008</v>
      </c>
      <c r="H753" s="1">
        <f t="shared" si="82"/>
        <v>690</v>
      </c>
      <c r="K753" s="1">
        <f t="shared" si="85"/>
        <v>688.38</v>
      </c>
      <c r="L753" s="1">
        <f t="shared" si="87"/>
        <v>688</v>
      </c>
      <c r="M753" s="1" t="b">
        <f t="shared" si="86"/>
        <v>1</v>
      </c>
      <c r="N753" s="1"/>
      <c r="O753" s="66">
        <v>7009</v>
      </c>
      <c r="P753" s="68" t="s">
        <v>742</v>
      </c>
      <c r="Q753" s="65">
        <v>660</v>
      </c>
    </row>
    <row r="754" spans="1:17" ht="15.75" customHeight="1" x14ac:dyDescent="0.25">
      <c r="A754" s="18">
        <v>7010</v>
      </c>
      <c r="B754" s="22" t="s">
        <v>743</v>
      </c>
      <c r="C754" s="20">
        <v>1189</v>
      </c>
      <c r="D754" s="99">
        <f t="shared" si="83"/>
        <v>1234.6199999999999</v>
      </c>
      <c r="E754" s="1">
        <f t="shared" si="81"/>
        <v>1240</v>
      </c>
      <c r="F754" s="1"/>
      <c r="G754" s="99">
        <f t="shared" si="84"/>
        <v>1190.1600000000001</v>
      </c>
      <c r="H754" s="1">
        <f t="shared" si="82"/>
        <v>1200</v>
      </c>
      <c r="K754" s="1">
        <f t="shared" si="85"/>
        <v>1189.02</v>
      </c>
      <c r="L754" s="1">
        <f t="shared" si="87"/>
        <v>1189</v>
      </c>
      <c r="M754" s="1" t="b">
        <f t="shared" si="86"/>
        <v>1</v>
      </c>
      <c r="N754" s="1"/>
      <c r="O754" s="66">
        <v>7010</v>
      </c>
      <c r="P754" s="68" t="s">
        <v>743</v>
      </c>
      <c r="Q754" s="65">
        <v>1140</v>
      </c>
    </row>
    <row r="755" spans="1:17" ht="15.75" customHeight="1" x14ac:dyDescent="0.25">
      <c r="A755" s="18">
        <v>7011</v>
      </c>
      <c r="B755" s="22" t="s">
        <v>744</v>
      </c>
      <c r="C755" s="20">
        <v>1126</v>
      </c>
      <c r="D755" s="99">
        <f t="shared" si="83"/>
        <v>1169.6399999999999</v>
      </c>
      <c r="E755" s="1">
        <f t="shared" si="81"/>
        <v>1170</v>
      </c>
      <c r="F755" s="1"/>
      <c r="G755" s="99">
        <f t="shared" si="84"/>
        <v>1127.52</v>
      </c>
      <c r="H755" s="1">
        <f t="shared" si="82"/>
        <v>1130</v>
      </c>
      <c r="K755" s="1">
        <f t="shared" si="85"/>
        <v>1126.44</v>
      </c>
      <c r="L755" s="1">
        <f t="shared" si="87"/>
        <v>1126</v>
      </c>
      <c r="M755" s="1" t="b">
        <f t="shared" si="86"/>
        <v>1</v>
      </c>
      <c r="N755" s="1"/>
      <c r="O755" s="66">
        <v>7011</v>
      </c>
      <c r="P755" s="68" t="s">
        <v>744</v>
      </c>
      <c r="Q755" s="65">
        <v>1080</v>
      </c>
    </row>
    <row r="756" spans="1:17" ht="15.75" customHeight="1" x14ac:dyDescent="0.25">
      <c r="A756" s="18">
        <v>7012</v>
      </c>
      <c r="B756" s="22" t="s">
        <v>745</v>
      </c>
      <c r="C756" s="20">
        <v>1106</v>
      </c>
      <c r="D756" s="99">
        <f t="shared" si="83"/>
        <v>1147.98</v>
      </c>
      <c r="E756" s="1">
        <f t="shared" si="81"/>
        <v>1150</v>
      </c>
      <c r="F756" s="1"/>
      <c r="G756" s="99">
        <f t="shared" si="84"/>
        <v>1106.6400000000001</v>
      </c>
      <c r="H756" s="1">
        <f t="shared" si="82"/>
        <v>1110</v>
      </c>
      <c r="K756" s="1">
        <f t="shared" si="85"/>
        <v>1105.58</v>
      </c>
      <c r="L756" s="1">
        <f t="shared" si="87"/>
        <v>1106</v>
      </c>
      <c r="M756" s="1" t="b">
        <f t="shared" si="86"/>
        <v>1</v>
      </c>
      <c r="N756" s="1"/>
      <c r="O756" s="66">
        <v>7012</v>
      </c>
      <c r="P756" s="68" t="s">
        <v>745</v>
      </c>
      <c r="Q756" s="65">
        <v>1060</v>
      </c>
    </row>
    <row r="757" spans="1:17" ht="15.75" customHeight="1" x14ac:dyDescent="0.25">
      <c r="A757" s="18">
        <v>7013</v>
      </c>
      <c r="B757" s="22" t="s">
        <v>746</v>
      </c>
      <c r="C757" s="20">
        <v>1168</v>
      </c>
      <c r="D757" s="99">
        <f t="shared" si="83"/>
        <v>1212.96</v>
      </c>
      <c r="E757" s="1">
        <f t="shared" si="81"/>
        <v>1220</v>
      </c>
      <c r="F757" s="1"/>
      <c r="G757" s="99">
        <f t="shared" si="84"/>
        <v>1169.28</v>
      </c>
      <c r="H757" s="1">
        <f t="shared" si="82"/>
        <v>1170</v>
      </c>
      <c r="K757" s="1">
        <f t="shared" si="85"/>
        <v>1168.1600000000001</v>
      </c>
      <c r="L757" s="1">
        <f t="shared" si="87"/>
        <v>1168</v>
      </c>
      <c r="M757" s="1" t="b">
        <f t="shared" si="86"/>
        <v>1</v>
      </c>
      <c r="N757" s="1"/>
      <c r="O757" s="66">
        <v>7013</v>
      </c>
      <c r="P757" s="68" t="s">
        <v>746</v>
      </c>
      <c r="Q757" s="65">
        <v>1120</v>
      </c>
    </row>
    <row r="758" spans="1:17" ht="15.75" customHeight="1" x14ac:dyDescent="0.25">
      <c r="A758" s="18">
        <v>7014</v>
      </c>
      <c r="B758" s="22" t="s">
        <v>747</v>
      </c>
      <c r="C758" s="20">
        <v>1210</v>
      </c>
      <c r="D758" s="99">
        <f t="shared" si="83"/>
        <v>1256.28</v>
      </c>
      <c r="E758" s="1">
        <f t="shared" si="81"/>
        <v>1260</v>
      </c>
      <c r="F758" s="1"/>
      <c r="G758" s="99">
        <f t="shared" si="84"/>
        <v>1211.04</v>
      </c>
      <c r="H758" s="1">
        <f t="shared" si="82"/>
        <v>1220</v>
      </c>
      <c r="K758" s="1">
        <f t="shared" si="85"/>
        <v>1209.8800000000001</v>
      </c>
      <c r="L758" s="1">
        <f t="shared" si="87"/>
        <v>1210</v>
      </c>
      <c r="M758" s="1" t="b">
        <f t="shared" si="86"/>
        <v>1</v>
      </c>
      <c r="N758" s="1"/>
      <c r="O758" s="66">
        <v>7014</v>
      </c>
      <c r="P758" s="68" t="s">
        <v>747</v>
      </c>
      <c r="Q758" s="65">
        <v>1160</v>
      </c>
    </row>
    <row r="759" spans="1:17" ht="15.75" customHeight="1" x14ac:dyDescent="0.25">
      <c r="A759" s="18">
        <v>7015</v>
      </c>
      <c r="B759" s="22" t="s">
        <v>748</v>
      </c>
      <c r="C759" s="20">
        <v>1158</v>
      </c>
      <c r="D759" s="99">
        <f t="shared" si="83"/>
        <v>1202.1299999999999</v>
      </c>
      <c r="E759" s="1">
        <f t="shared" si="81"/>
        <v>1210</v>
      </c>
      <c r="F759" s="1"/>
      <c r="G759" s="99">
        <f t="shared" si="84"/>
        <v>1158.8400000000001</v>
      </c>
      <c r="H759" s="1">
        <f t="shared" si="82"/>
        <v>1160</v>
      </c>
      <c r="K759" s="1">
        <f t="shared" si="85"/>
        <v>1157.73</v>
      </c>
      <c r="L759" s="1">
        <f t="shared" si="87"/>
        <v>1158</v>
      </c>
      <c r="M759" s="1" t="b">
        <f t="shared" si="86"/>
        <v>1</v>
      </c>
      <c r="N759" s="1"/>
      <c r="O759" s="66">
        <v>7015</v>
      </c>
      <c r="P759" s="68" t="s">
        <v>748</v>
      </c>
      <c r="Q759" s="65">
        <v>1110</v>
      </c>
    </row>
    <row r="760" spans="1:17" ht="15.75" customHeight="1" x14ac:dyDescent="0.25">
      <c r="A760" s="18">
        <v>7016</v>
      </c>
      <c r="B760" s="22" t="s">
        <v>749</v>
      </c>
      <c r="C760" s="20">
        <v>1231</v>
      </c>
      <c r="D760" s="99">
        <f t="shared" si="83"/>
        <v>1277.94</v>
      </c>
      <c r="E760" s="1">
        <f t="shared" si="81"/>
        <v>1280</v>
      </c>
      <c r="F760" s="1"/>
      <c r="G760" s="99">
        <f t="shared" si="84"/>
        <v>1231.92</v>
      </c>
      <c r="H760" s="1">
        <f t="shared" si="82"/>
        <v>1240</v>
      </c>
      <c r="K760" s="1">
        <f t="shared" si="85"/>
        <v>1230.74</v>
      </c>
      <c r="L760" s="1">
        <f t="shared" si="87"/>
        <v>1231</v>
      </c>
      <c r="M760" s="1" t="b">
        <f t="shared" si="86"/>
        <v>1</v>
      </c>
      <c r="N760" s="1"/>
      <c r="O760" s="66">
        <v>7016</v>
      </c>
      <c r="P760" s="68" t="s">
        <v>749</v>
      </c>
      <c r="Q760" s="65">
        <v>1180</v>
      </c>
    </row>
    <row r="761" spans="1:17" ht="15.75" customHeight="1" x14ac:dyDescent="0.25">
      <c r="A761" s="18">
        <v>7017</v>
      </c>
      <c r="B761" s="22" t="s">
        <v>750</v>
      </c>
      <c r="C761" s="20">
        <v>1314</v>
      </c>
      <c r="D761" s="99">
        <f t="shared" si="83"/>
        <v>1364.58</v>
      </c>
      <c r="E761" s="1">
        <f t="shared" si="81"/>
        <v>1370</v>
      </c>
      <c r="F761" s="1"/>
      <c r="G761" s="99">
        <f t="shared" si="84"/>
        <v>1315.44</v>
      </c>
      <c r="H761" s="1">
        <f t="shared" si="82"/>
        <v>1320</v>
      </c>
      <c r="K761" s="1">
        <f t="shared" si="85"/>
        <v>1314.18</v>
      </c>
      <c r="L761" s="1">
        <f t="shared" si="87"/>
        <v>1314</v>
      </c>
      <c r="M761" s="1" t="b">
        <f t="shared" si="86"/>
        <v>1</v>
      </c>
      <c r="N761" s="1"/>
      <c r="O761" s="66">
        <v>7017</v>
      </c>
      <c r="P761" s="68" t="s">
        <v>750</v>
      </c>
      <c r="Q761" s="65">
        <v>1260</v>
      </c>
    </row>
    <row r="762" spans="1:17" ht="15.75" customHeight="1" x14ac:dyDescent="0.25">
      <c r="A762" s="18">
        <v>7018</v>
      </c>
      <c r="B762" s="22" t="s">
        <v>751</v>
      </c>
      <c r="C762" s="20">
        <v>1231</v>
      </c>
      <c r="D762" s="99">
        <f t="shared" si="83"/>
        <v>1277.94</v>
      </c>
      <c r="E762" s="1">
        <f t="shared" si="81"/>
        <v>1280</v>
      </c>
      <c r="F762" s="1"/>
      <c r="G762" s="99">
        <f t="shared" si="84"/>
        <v>1231.92</v>
      </c>
      <c r="H762" s="1">
        <f t="shared" si="82"/>
        <v>1240</v>
      </c>
      <c r="K762" s="1">
        <f t="shared" si="85"/>
        <v>1230.74</v>
      </c>
      <c r="L762" s="1">
        <f t="shared" si="87"/>
        <v>1231</v>
      </c>
      <c r="M762" s="1" t="b">
        <f t="shared" si="86"/>
        <v>1</v>
      </c>
      <c r="N762" s="1"/>
      <c r="O762" s="66">
        <v>7018</v>
      </c>
      <c r="P762" s="68" t="s">
        <v>751</v>
      </c>
      <c r="Q762" s="65">
        <v>1180</v>
      </c>
    </row>
    <row r="763" spans="1:17" ht="15.75" customHeight="1" x14ac:dyDescent="0.25">
      <c r="A763" s="18">
        <v>7019</v>
      </c>
      <c r="B763" s="22" t="s">
        <v>752</v>
      </c>
      <c r="C763" s="20">
        <v>1366</v>
      </c>
      <c r="D763" s="99">
        <f t="shared" si="83"/>
        <v>1418.73</v>
      </c>
      <c r="E763" s="1">
        <f t="shared" si="81"/>
        <v>1420</v>
      </c>
      <c r="F763" s="1"/>
      <c r="G763" s="99">
        <f t="shared" si="84"/>
        <v>1367.64</v>
      </c>
      <c r="H763" s="1">
        <f t="shared" si="82"/>
        <v>1370</v>
      </c>
      <c r="K763" s="1">
        <f t="shared" si="85"/>
        <v>1366.33</v>
      </c>
      <c r="L763" s="1">
        <f t="shared" si="87"/>
        <v>1366</v>
      </c>
      <c r="M763" s="1" t="b">
        <f t="shared" si="86"/>
        <v>1</v>
      </c>
      <c r="N763" s="1"/>
      <c r="O763" s="66">
        <v>7019</v>
      </c>
      <c r="P763" s="68" t="s">
        <v>752</v>
      </c>
      <c r="Q763" s="65">
        <v>1310</v>
      </c>
    </row>
    <row r="764" spans="1:17" ht="15.75" customHeight="1" x14ac:dyDescent="0.25">
      <c r="A764" s="18">
        <v>7020</v>
      </c>
      <c r="B764" s="22" t="s">
        <v>753</v>
      </c>
      <c r="C764" s="20">
        <v>1231</v>
      </c>
      <c r="D764" s="99">
        <f t="shared" si="83"/>
        <v>1277.94</v>
      </c>
      <c r="E764" s="1">
        <f t="shared" si="81"/>
        <v>1280</v>
      </c>
      <c r="F764" s="1"/>
      <c r="G764" s="99">
        <f t="shared" si="84"/>
        <v>1231.92</v>
      </c>
      <c r="H764" s="1">
        <f t="shared" si="82"/>
        <v>1240</v>
      </c>
      <c r="K764" s="1">
        <f t="shared" si="85"/>
        <v>1230.74</v>
      </c>
      <c r="L764" s="1">
        <f t="shared" si="87"/>
        <v>1231</v>
      </c>
      <c r="M764" s="1" t="b">
        <f t="shared" si="86"/>
        <v>1</v>
      </c>
      <c r="N764" s="1"/>
      <c r="O764" s="66">
        <v>7020</v>
      </c>
      <c r="P764" s="68" t="s">
        <v>753</v>
      </c>
      <c r="Q764" s="65">
        <v>1180</v>
      </c>
    </row>
    <row r="765" spans="1:17" ht="15.75" customHeight="1" x14ac:dyDescent="0.25">
      <c r="A765" s="18">
        <v>7021</v>
      </c>
      <c r="B765" s="22" t="s">
        <v>754</v>
      </c>
      <c r="C765" s="21">
        <v>709</v>
      </c>
      <c r="D765" s="99">
        <f t="shared" si="83"/>
        <v>736.43999999999994</v>
      </c>
      <c r="E765" s="1">
        <f t="shared" si="81"/>
        <v>740</v>
      </c>
      <c r="F765" s="1"/>
      <c r="G765" s="99">
        <f t="shared" si="84"/>
        <v>709.92000000000007</v>
      </c>
      <c r="H765" s="1">
        <f t="shared" si="82"/>
        <v>710</v>
      </c>
      <c r="K765" s="1">
        <f t="shared" si="85"/>
        <v>709.24</v>
      </c>
      <c r="L765" s="1">
        <f t="shared" si="87"/>
        <v>709</v>
      </c>
      <c r="M765" s="1" t="b">
        <f t="shared" si="86"/>
        <v>1</v>
      </c>
      <c r="N765" s="1"/>
      <c r="O765" s="66">
        <v>7021</v>
      </c>
      <c r="P765" s="68" t="s">
        <v>754</v>
      </c>
      <c r="Q765" s="65">
        <v>680</v>
      </c>
    </row>
    <row r="766" spans="1:17" ht="15.75" customHeight="1" x14ac:dyDescent="0.25">
      <c r="A766" s="18">
        <v>7022</v>
      </c>
      <c r="B766" s="22" t="s">
        <v>755</v>
      </c>
      <c r="C766" s="20">
        <v>1199</v>
      </c>
      <c r="D766" s="99">
        <f t="shared" si="83"/>
        <v>1245.45</v>
      </c>
      <c r="E766" s="1">
        <f t="shared" si="81"/>
        <v>1250</v>
      </c>
      <c r="F766" s="1"/>
      <c r="G766" s="99">
        <f t="shared" si="84"/>
        <v>1200.6000000000001</v>
      </c>
      <c r="H766" s="1">
        <f t="shared" si="82"/>
        <v>1210</v>
      </c>
      <c r="K766" s="1">
        <f t="shared" si="85"/>
        <v>1199.45</v>
      </c>
      <c r="L766" s="1">
        <f t="shared" si="87"/>
        <v>1199</v>
      </c>
      <c r="M766" s="1" t="b">
        <f t="shared" si="86"/>
        <v>1</v>
      </c>
      <c r="N766" s="1"/>
      <c r="O766" s="66">
        <v>7022</v>
      </c>
      <c r="P766" s="68" t="s">
        <v>755</v>
      </c>
      <c r="Q766" s="65">
        <v>1150</v>
      </c>
    </row>
    <row r="767" spans="1:17" ht="15.75" customHeight="1" x14ac:dyDescent="0.25">
      <c r="A767" s="18">
        <v>7023</v>
      </c>
      <c r="B767" s="22" t="s">
        <v>756</v>
      </c>
      <c r="C767" s="21">
        <v>970</v>
      </c>
      <c r="D767" s="99">
        <f t="shared" si="83"/>
        <v>1007.1899999999999</v>
      </c>
      <c r="E767" s="1">
        <f t="shared" si="81"/>
        <v>1010</v>
      </c>
      <c r="F767" s="1"/>
      <c r="G767" s="99">
        <f t="shared" si="84"/>
        <v>970.92000000000007</v>
      </c>
      <c r="H767" s="1">
        <f t="shared" si="82"/>
        <v>980</v>
      </c>
      <c r="K767" s="1">
        <f t="shared" si="85"/>
        <v>969.99</v>
      </c>
      <c r="L767" s="1">
        <f t="shared" si="87"/>
        <v>970</v>
      </c>
      <c r="M767" s="1" t="b">
        <f t="shared" si="86"/>
        <v>1</v>
      </c>
      <c r="N767" s="1"/>
      <c r="O767" s="66">
        <v>7023</v>
      </c>
      <c r="P767" s="68" t="s">
        <v>756</v>
      </c>
      <c r="Q767" s="65">
        <v>930</v>
      </c>
    </row>
    <row r="768" spans="1:17" ht="15.75" customHeight="1" x14ac:dyDescent="0.25">
      <c r="A768" s="18">
        <v>7024</v>
      </c>
      <c r="B768" s="22" t="s">
        <v>757</v>
      </c>
      <c r="C768" s="20">
        <v>1325</v>
      </c>
      <c r="D768" s="99">
        <f t="shared" si="83"/>
        <v>1375.4099999999999</v>
      </c>
      <c r="E768" s="1">
        <f t="shared" si="81"/>
        <v>1380</v>
      </c>
      <c r="F768" s="1"/>
      <c r="G768" s="99">
        <f t="shared" si="84"/>
        <v>1325.88</v>
      </c>
      <c r="H768" s="1">
        <f t="shared" si="82"/>
        <v>1330</v>
      </c>
      <c r="K768" s="1">
        <f t="shared" si="85"/>
        <v>1324.61</v>
      </c>
      <c r="L768" s="1">
        <f t="shared" si="87"/>
        <v>1325</v>
      </c>
      <c r="M768" s="1" t="b">
        <f t="shared" si="86"/>
        <v>1</v>
      </c>
      <c r="N768" s="1"/>
      <c r="O768" s="66">
        <v>7024</v>
      </c>
      <c r="P768" s="68" t="s">
        <v>757</v>
      </c>
      <c r="Q768" s="65">
        <v>1270</v>
      </c>
    </row>
    <row r="769" spans="1:17" ht="15.75" customHeight="1" x14ac:dyDescent="0.25">
      <c r="A769" s="18">
        <v>7025</v>
      </c>
      <c r="B769" s="22" t="s">
        <v>758</v>
      </c>
      <c r="C769" s="20">
        <v>1408</v>
      </c>
      <c r="D769" s="99">
        <f t="shared" si="83"/>
        <v>1462.05</v>
      </c>
      <c r="E769" s="1">
        <f t="shared" si="81"/>
        <v>1470</v>
      </c>
      <c r="F769" s="1"/>
      <c r="G769" s="99">
        <f t="shared" si="84"/>
        <v>1409.4</v>
      </c>
      <c r="H769" s="1">
        <f t="shared" si="82"/>
        <v>1410</v>
      </c>
      <c r="K769" s="1">
        <f t="shared" si="85"/>
        <v>1408.05</v>
      </c>
      <c r="L769" s="1">
        <f t="shared" si="87"/>
        <v>1408</v>
      </c>
      <c r="M769" s="1" t="b">
        <f t="shared" si="86"/>
        <v>1</v>
      </c>
      <c r="N769" s="1"/>
      <c r="O769" s="66">
        <v>7025</v>
      </c>
      <c r="P769" s="68" t="s">
        <v>758</v>
      </c>
      <c r="Q769" s="65">
        <v>1350</v>
      </c>
    </row>
    <row r="770" spans="1:17" ht="15.75" customHeight="1" x14ac:dyDescent="0.25">
      <c r="A770" s="18">
        <v>7026</v>
      </c>
      <c r="B770" s="22" t="s">
        <v>759</v>
      </c>
      <c r="C770" s="20">
        <v>1481</v>
      </c>
      <c r="D770" s="99">
        <f t="shared" si="83"/>
        <v>1537.86</v>
      </c>
      <c r="E770" s="1">
        <f t="shared" si="81"/>
        <v>1540</v>
      </c>
      <c r="F770" s="1"/>
      <c r="G770" s="99">
        <f t="shared" si="84"/>
        <v>1482.48</v>
      </c>
      <c r="H770" s="1">
        <f t="shared" si="82"/>
        <v>1490</v>
      </c>
      <c r="K770" s="1">
        <f t="shared" si="85"/>
        <v>1481.06</v>
      </c>
      <c r="L770" s="1">
        <f t="shared" si="87"/>
        <v>1481</v>
      </c>
      <c r="M770" s="1" t="b">
        <f t="shared" si="86"/>
        <v>1</v>
      </c>
      <c r="N770" s="1"/>
      <c r="O770" s="66">
        <v>7026</v>
      </c>
      <c r="P770" s="68" t="s">
        <v>759</v>
      </c>
      <c r="Q770" s="65">
        <v>1420</v>
      </c>
    </row>
    <row r="771" spans="1:17" ht="15.75" customHeight="1" x14ac:dyDescent="0.25">
      <c r="A771" s="18">
        <v>7027</v>
      </c>
      <c r="B771" s="22" t="s">
        <v>760</v>
      </c>
      <c r="C771" s="20">
        <v>1043</v>
      </c>
      <c r="D771" s="99">
        <f t="shared" si="83"/>
        <v>1083</v>
      </c>
      <c r="E771" s="1">
        <f t="shared" si="81"/>
        <v>1090</v>
      </c>
      <c r="F771" s="1"/>
      <c r="G771" s="99">
        <f t="shared" si="84"/>
        <v>1044</v>
      </c>
      <c r="H771" s="1">
        <f t="shared" si="82"/>
        <v>1050</v>
      </c>
      <c r="K771" s="1">
        <f t="shared" si="85"/>
        <v>1043</v>
      </c>
      <c r="L771" s="1">
        <f t="shared" si="87"/>
        <v>1043</v>
      </c>
      <c r="M771" s="1" t="b">
        <f t="shared" si="86"/>
        <v>1</v>
      </c>
      <c r="N771" s="1"/>
      <c r="O771" s="66">
        <v>7027</v>
      </c>
      <c r="P771" s="68" t="s">
        <v>760</v>
      </c>
      <c r="Q771" s="65">
        <v>1000</v>
      </c>
    </row>
    <row r="772" spans="1:17" ht="15.75" customHeight="1" x14ac:dyDescent="0.25">
      <c r="A772" s="18">
        <v>7028</v>
      </c>
      <c r="B772" s="22" t="s">
        <v>761</v>
      </c>
      <c r="C772" s="20">
        <v>1220</v>
      </c>
      <c r="D772" s="99">
        <f t="shared" si="83"/>
        <v>1267.1099999999999</v>
      </c>
      <c r="E772" s="1">
        <f t="shared" si="81"/>
        <v>1270</v>
      </c>
      <c r="F772" s="1"/>
      <c r="G772" s="99">
        <f t="shared" si="84"/>
        <v>1221.48</v>
      </c>
      <c r="H772" s="1">
        <f t="shared" si="82"/>
        <v>1230</v>
      </c>
      <c r="K772" s="1">
        <f t="shared" si="85"/>
        <v>1220.31</v>
      </c>
      <c r="L772" s="1">
        <f t="shared" si="87"/>
        <v>1220</v>
      </c>
      <c r="M772" s="1" t="b">
        <f t="shared" si="86"/>
        <v>1</v>
      </c>
      <c r="N772" s="1"/>
      <c r="O772" s="66">
        <v>7028</v>
      </c>
      <c r="P772" s="68" t="s">
        <v>761</v>
      </c>
      <c r="Q772" s="65">
        <v>1170</v>
      </c>
    </row>
    <row r="773" spans="1:17" ht="15.75" customHeight="1" x14ac:dyDescent="0.25">
      <c r="A773" s="18">
        <v>7029</v>
      </c>
      <c r="B773" s="22" t="s">
        <v>762</v>
      </c>
      <c r="C773" s="21">
        <v>375</v>
      </c>
      <c r="D773" s="99">
        <f t="shared" si="83"/>
        <v>389.88</v>
      </c>
      <c r="E773" s="1">
        <f t="shared" si="81"/>
        <v>390</v>
      </c>
      <c r="F773" s="1"/>
      <c r="G773" s="99">
        <f t="shared" si="84"/>
        <v>375.84000000000003</v>
      </c>
      <c r="H773" s="1">
        <f t="shared" si="82"/>
        <v>380</v>
      </c>
      <c r="K773" s="1">
        <f t="shared" si="85"/>
        <v>375.48</v>
      </c>
      <c r="L773" s="1">
        <f t="shared" si="87"/>
        <v>375</v>
      </c>
      <c r="M773" s="1" t="b">
        <f t="shared" si="86"/>
        <v>1</v>
      </c>
      <c r="N773" s="1"/>
      <c r="O773" s="66">
        <v>7029</v>
      </c>
      <c r="P773" s="68" t="s">
        <v>762</v>
      </c>
      <c r="Q773" s="65">
        <v>360</v>
      </c>
    </row>
    <row r="774" spans="1:17" ht="15.75" customHeight="1" x14ac:dyDescent="0.25">
      <c r="A774" s="18">
        <v>7030</v>
      </c>
      <c r="B774" s="22" t="s">
        <v>763</v>
      </c>
      <c r="C774" s="21">
        <v>970</v>
      </c>
      <c r="D774" s="99">
        <f t="shared" si="83"/>
        <v>1007.1899999999999</v>
      </c>
      <c r="E774" s="1">
        <f t="shared" si="81"/>
        <v>1010</v>
      </c>
      <c r="F774" s="1"/>
      <c r="G774" s="99">
        <f t="shared" si="84"/>
        <v>970.92000000000007</v>
      </c>
      <c r="H774" s="1">
        <f t="shared" si="82"/>
        <v>980</v>
      </c>
      <c r="K774" s="1">
        <f t="shared" si="85"/>
        <v>969.99</v>
      </c>
      <c r="L774" s="1">
        <f t="shared" si="87"/>
        <v>970</v>
      </c>
      <c r="M774" s="1" t="b">
        <f t="shared" si="86"/>
        <v>1</v>
      </c>
      <c r="N774" s="1"/>
      <c r="O774" s="66">
        <v>7030</v>
      </c>
      <c r="P774" s="68" t="s">
        <v>763</v>
      </c>
      <c r="Q774" s="65">
        <v>930</v>
      </c>
    </row>
    <row r="775" spans="1:17" ht="15.75" customHeight="1" x14ac:dyDescent="0.25">
      <c r="A775" s="18">
        <v>7031</v>
      </c>
      <c r="B775" s="22" t="s">
        <v>764</v>
      </c>
      <c r="C775" s="20">
        <v>1210</v>
      </c>
      <c r="D775" s="99">
        <f t="shared" si="83"/>
        <v>1256.28</v>
      </c>
      <c r="E775" s="1">
        <f t="shared" si="81"/>
        <v>1260</v>
      </c>
      <c r="F775" s="1"/>
      <c r="G775" s="99">
        <f t="shared" si="84"/>
        <v>1211.04</v>
      </c>
      <c r="H775" s="1">
        <f t="shared" si="82"/>
        <v>1220</v>
      </c>
      <c r="K775" s="1">
        <f t="shared" si="85"/>
        <v>1209.8800000000001</v>
      </c>
      <c r="L775" s="1">
        <f t="shared" si="87"/>
        <v>1210</v>
      </c>
      <c r="M775" s="1" t="b">
        <f t="shared" si="86"/>
        <v>1</v>
      </c>
      <c r="N775" s="1"/>
      <c r="O775" s="66">
        <v>7031</v>
      </c>
      <c r="P775" s="68" t="s">
        <v>764</v>
      </c>
      <c r="Q775" s="65">
        <v>1160</v>
      </c>
    </row>
    <row r="776" spans="1:17" ht="15.75" customHeight="1" x14ac:dyDescent="0.25">
      <c r="A776" s="23">
        <v>7032</v>
      </c>
      <c r="B776" s="26" t="s">
        <v>765</v>
      </c>
      <c r="C776" s="20">
        <v>1700</v>
      </c>
      <c r="D776" s="99">
        <f t="shared" si="83"/>
        <v>1765.29</v>
      </c>
      <c r="E776" s="1">
        <f t="shared" si="81"/>
        <v>1770</v>
      </c>
      <c r="F776" s="1"/>
      <c r="G776" s="99">
        <f t="shared" si="84"/>
        <v>1701.72</v>
      </c>
      <c r="H776" s="1">
        <f t="shared" si="82"/>
        <v>1710</v>
      </c>
      <c r="K776" s="1">
        <f t="shared" si="85"/>
        <v>1700.09</v>
      </c>
      <c r="L776" s="1">
        <f t="shared" si="87"/>
        <v>1700</v>
      </c>
      <c r="M776" s="1" t="b">
        <f t="shared" si="86"/>
        <v>1</v>
      </c>
      <c r="N776" s="1"/>
      <c r="O776" s="69">
        <v>7032</v>
      </c>
      <c r="P776" s="71" t="s">
        <v>765</v>
      </c>
      <c r="Q776" s="65">
        <v>1630</v>
      </c>
    </row>
    <row r="777" spans="1:17" ht="15.75" customHeight="1" x14ac:dyDescent="0.25">
      <c r="A777" s="18">
        <v>7033</v>
      </c>
      <c r="B777" s="22" t="s">
        <v>766</v>
      </c>
      <c r="C777" s="20">
        <v>1429</v>
      </c>
      <c r="D777" s="99">
        <f t="shared" si="83"/>
        <v>1483.71</v>
      </c>
      <c r="E777" s="1">
        <f t="shared" si="81"/>
        <v>1490</v>
      </c>
      <c r="F777" s="1"/>
      <c r="G777" s="99">
        <f t="shared" si="84"/>
        <v>1430.28</v>
      </c>
      <c r="H777" s="1">
        <f t="shared" si="82"/>
        <v>1440</v>
      </c>
      <c r="K777" s="1">
        <f t="shared" si="85"/>
        <v>1428.91</v>
      </c>
      <c r="L777" s="1">
        <f t="shared" si="87"/>
        <v>1429</v>
      </c>
      <c r="M777" s="1" t="b">
        <f t="shared" si="86"/>
        <v>1</v>
      </c>
      <c r="N777" s="1"/>
      <c r="O777" s="66">
        <v>7033</v>
      </c>
      <c r="P777" s="68" t="s">
        <v>766</v>
      </c>
      <c r="Q777" s="65">
        <v>1370</v>
      </c>
    </row>
    <row r="778" spans="1:17" ht="15.75" customHeight="1" x14ac:dyDescent="0.25">
      <c r="A778" s="18">
        <v>7034</v>
      </c>
      <c r="B778" s="22" t="s">
        <v>767</v>
      </c>
      <c r="C778" s="20">
        <v>1752</v>
      </c>
      <c r="D778" s="99">
        <f t="shared" si="83"/>
        <v>1819.4399999999998</v>
      </c>
      <c r="E778" s="1">
        <f t="shared" si="81"/>
        <v>1820</v>
      </c>
      <c r="F778" s="1"/>
      <c r="G778" s="99">
        <f t="shared" si="84"/>
        <v>1753.92</v>
      </c>
      <c r="H778" s="1">
        <f t="shared" si="82"/>
        <v>1760</v>
      </c>
      <c r="K778" s="1">
        <f t="shared" si="85"/>
        <v>1752.24</v>
      </c>
      <c r="L778" s="1">
        <f t="shared" si="87"/>
        <v>1752</v>
      </c>
      <c r="M778" s="1" t="b">
        <f t="shared" si="86"/>
        <v>1</v>
      </c>
      <c r="N778" s="1"/>
      <c r="O778" s="66">
        <v>7034</v>
      </c>
      <c r="P778" s="68" t="s">
        <v>767</v>
      </c>
      <c r="Q778" s="65">
        <v>1680</v>
      </c>
    </row>
    <row r="779" spans="1:17" ht="15.75" customHeight="1" x14ac:dyDescent="0.25">
      <c r="A779" s="18">
        <v>7035</v>
      </c>
      <c r="B779" s="22" t="s">
        <v>768</v>
      </c>
      <c r="C779" s="20">
        <v>1199</v>
      </c>
      <c r="D779" s="99">
        <f t="shared" si="83"/>
        <v>1245.45</v>
      </c>
      <c r="E779" s="1">
        <f t="shared" si="81"/>
        <v>1250</v>
      </c>
      <c r="F779" s="1"/>
      <c r="G779" s="99">
        <f t="shared" si="84"/>
        <v>1200.6000000000001</v>
      </c>
      <c r="H779" s="1">
        <f t="shared" si="82"/>
        <v>1210</v>
      </c>
      <c r="K779" s="1">
        <f t="shared" si="85"/>
        <v>1199.45</v>
      </c>
      <c r="L779" s="1">
        <f t="shared" si="87"/>
        <v>1199</v>
      </c>
      <c r="M779" s="1" t="b">
        <f t="shared" si="86"/>
        <v>1</v>
      </c>
      <c r="N779" s="1"/>
      <c r="O779" s="66">
        <v>7035</v>
      </c>
      <c r="P779" s="68" t="s">
        <v>768</v>
      </c>
      <c r="Q779" s="65">
        <v>1150</v>
      </c>
    </row>
    <row r="780" spans="1:17" ht="15.75" customHeight="1" x14ac:dyDescent="0.25">
      <c r="A780" s="18">
        <v>7036</v>
      </c>
      <c r="B780" s="22" t="s">
        <v>769</v>
      </c>
      <c r="C780" s="20">
        <v>1095</v>
      </c>
      <c r="D780" s="99">
        <f t="shared" si="83"/>
        <v>1137.1499999999999</v>
      </c>
      <c r="E780" s="1">
        <f t="shared" si="81"/>
        <v>1140</v>
      </c>
      <c r="F780" s="1"/>
      <c r="G780" s="99">
        <f t="shared" si="84"/>
        <v>1096.2</v>
      </c>
      <c r="H780" s="1">
        <f t="shared" si="82"/>
        <v>1100</v>
      </c>
      <c r="K780" s="1">
        <f t="shared" si="85"/>
        <v>1095.1500000000001</v>
      </c>
      <c r="L780" s="1">
        <f t="shared" si="87"/>
        <v>1095</v>
      </c>
      <c r="M780" s="1" t="b">
        <f t="shared" si="86"/>
        <v>1</v>
      </c>
      <c r="N780" s="1"/>
      <c r="O780" s="66">
        <v>7036</v>
      </c>
      <c r="P780" s="68" t="s">
        <v>769</v>
      </c>
      <c r="Q780" s="65">
        <v>1050</v>
      </c>
    </row>
    <row r="781" spans="1:17" ht="15.75" customHeight="1" x14ac:dyDescent="0.25">
      <c r="A781" s="18">
        <v>7037</v>
      </c>
      <c r="B781" s="22" t="s">
        <v>770</v>
      </c>
      <c r="C781" s="20">
        <v>1366</v>
      </c>
      <c r="D781" s="99">
        <f t="shared" si="83"/>
        <v>1418.73</v>
      </c>
      <c r="E781" s="1">
        <f t="shared" si="81"/>
        <v>1420</v>
      </c>
      <c r="F781" s="1"/>
      <c r="G781" s="99">
        <f t="shared" si="84"/>
        <v>1367.64</v>
      </c>
      <c r="H781" s="1">
        <f t="shared" si="82"/>
        <v>1370</v>
      </c>
      <c r="K781" s="1">
        <f t="shared" si="85"/>
        <v>1366.33</v>
      </c>
      <c r="L781" s="1">
        <f t="shared" si="87"/>
        <v>1366</v>
      </c>
      <c r="M781" s="1" t="b">
        <f t="shared" si="86"/>
        <v>1</v>
      </c>
      <c r="N781" s="1"/>
      <c r="O781" s="66">
        <v>7037</v>
      </c>
      <c r="P781" s="68" t="s">
        <v>770</v>
      </c>
      <c r="Q781" s="65">
        <v>1310</v>
      </c>
    </row>
    <row r="782" spans="1:17" ht="15.75" customHeight="1" x14ac:dyDescent="0.25">
      <c r="A782" s="18">
        <v>7038</v>
      </c>
      <c r="B782" s="26" t="s">
        <v>771</v>
      </c>
      <c r="C782" s="21">
        <v>980</v>
      </c>
      <c r="D782" s="99">
        <f t="shared" si="83"/>
        <v>1018.02</v>
      </c>
      <c r="E782" s="1">
        <f t="shared" si="81"/>
        <v>1020</v>
      </c>
      <c r="F782" s="1"/>
      <c r="G782" s="99">
        <f t="shared" si="84"/>
        <v>981.36</v>
      </c>
      <c r="H782" s="1">
        <f t="shared" si="82"/>
        <v>990</v>
      </c>
      <c r="K782" s="1">
        <f t="shared" si="85"/>
        <v>980.42</v>
      </c>
      <c r="L782" s="1">
        <f t="shared" si="87"/>
        <v>980</v>
      </c>
      <c r="M782" s="1" t="b">
        <f t="shared" si="86"/>
        <v>1</v>
      </c>
      <c r="N782" s="1"/>
      <c r="O782" s="66">
        <v>7038</v>
      </c>
      <c r="P782" s="71" t="s">
        <v>771</v>
      </c>
      <c r="Q782" s="65">
        <v>940</v>
      </c>
    </row>
    <row r="783" spans="1:17" ht="15.75" customHeight="1" x14ac:dyDescent="0.25">
      <c r="A783" s="18">
        <v>7039</v>
      </c>
      <c r="B783" s="22" t="s">
        <v>772</v>
      </c>
      <c r="C783" s="21">
        <v>375</v>
      </c>
      <c r="D783" s="99">
        <f t="shared" si="83"/>
        <v>389.88</v>
      </c>
      <c r="E783" s="1">
        <f t="shared" ref="E783:E846" si="88">ROUNDUP(D783,-1)</f>
        <v>390</v>
      </c>
      <c r="F783" s="1"/>
      <c r="G783" s="99">
        <f t="shared" si="84"/>
        <v>375.84000000000003</v>
      </c>
      <c r="H783" s="1">
        <f t="shared" ref="H783:H846" si="89">ROUNDUP(G783,-1)</f>
        <v>380</v>
      </c>
      <c r="K783" s="1">
        <f t="shared" si="85"/>
        <v>375.48</v>
      </c>
      <c r="L783" s="1">
        <f t="shared" si="87"/>
        <v>375</v>
      </c>
      <c r="M783" s="1" t="b">
        <f t="shared" si="86"/>
        <v>1</v>
      </c>
      <c r="N783" s="1"/>
      <c r="O783" s="66">
        <v>7039</v>
      </c>
      <c r="P783" s="68" t="s">
        <v>772</v>
      </c>
      <c r="Q783" s="65">
        <v>360</v>
      </c>
    </row>
    <row r="784" spans="1:17" ht="15.75" customHeight="1" x14ac:dyDescent="0.25">
      <c r="A784" s="18">
        <v>7040</v>
      </c>
      <c r="B784" s="22" t="s">
        <v>773</v>
      </c>
      <c r="C784" s="20">
        <v>1168</v>
      </c>
      <c r="D784" s="99">
        <f t="shared" ref="D784:D847" si="90">Q784*1.083</f>
        <v>1212.96</v>
      </c>
      <c r="E784" s="1">
        <f t="shared" si="88"/>
        <v>1220</v>
      </c>
      <c r="F784" s="1"/>
      <c r="G784" s="99">
        <f t="shared" ref="G784:G847" si="91">Q784*1.044</f>
        <v>1169.28</v>
      </c>
      <c r="H784" s="1">
        <f t="shared" si="89"/>
        <v>1170</v>
      </c>
      <c r="K784" s="1">
        <f t="shared" ref="K784:K847" si="92">Q784*4.3/100+Q784</f>
        <v>1168.1600000000001</v>
      </c>
      <c r="L784" s="1">
        <f t="shared" si="87"/>
        <v>1168</v>
      </c>
      <c r="M784" s="1" t="b">
        <f t="shared" ref="M784:M847" si="93">L784=C784</f>
        <v>1</v>
      </c>
      <c r="N784" s="1"/>
      <c r="O784" s="66">
        <v>7040</v>
      </c>
      <c r="P784" s="68" t="s">
        <v>773</v>
      </c>
      <c r="Q784" s="65">
        <v>1120</v>
      </c>
    </row>
    <row r="785" spans="1:17" ht="15.75" customHeight="1" x14ac:dyDescent="0.25">
      <c r="A785" s="18">
        <v>7041</v>
      </c>
      <c r="B785" s="22" t="s">
        <v>774</v>
      </c>
      <c r="C785" s="20">
        <v>2608</v>
      </c>
      <c r="D785" s="99">
        <f t="shared" si="90"/>
        <v>2707.5</v>
      </c>
      <c r="E785" s="1">
        <f t="shared" si="88"/>
        <v>2710</v>
      </c>
      <c r="F785" s="1"/>
      <c r="G785" s="99">
        <f t="shared" si="91"/>
        <v>2610</v>
      </c>
      <c r="H785" s="1">
        <f t="shared" si="89"/>
        <v>2610</v>
      </c>
      <c r="K785" s="1">
        <f t="shared" si="92"/>
        <v>2607.5</v>
      </c>
      <c r="L785" s="1">
        <f t="shared" si="87"/>
        <v>2608</v>
      </c>
      <c r="M785" s="1" t="b">
        <f t="shared" si="93"/>
        <v>1</v>
      </c>
      <c r="N785" s="1"/>
      <c r="O785" s="66">
        <v>7041</v>
      </c>
      <c r="P785" s="68" t="s">
        <v>774</v>
      </c>
      <c r="Q785" s="65">
        <v>2500</v>
      </c>
    </row>
    <row r="786" spans="1:17" ht="15.75" customHeight="1" x14ac:dyDescent="0.25">
      <c r="A786" s="18">
        <v>7042</v>
      </c>
      <c r="B786" s="22" t="s">
        <v>775</v>
      </c>
      <c r="C786" s="20">
        <v>1460</v>
      </c>
      <c r="D786" s="99">
        <f t="shared" si="90"/>
        <v>1516.2</v>
      </c>
      <c r="E786" s="1">
        <f t="shared" si="88"/>
        <v>1520</v>
      </c>
      <c r="F786" s="1"/>
      <c r="G786" s="99">
        <f t="shared" si="91"/>
        <v>1461.6000000000001</v>
      </c>
      <c r="H786" s="1">
        <f t="shared" si="89"/>
        <v>1470</v>
      </c>
      <c r="K786" s="1">
        <f t="shared" si="92"/>
        <v>1460.2</v>
      </c>
      <c r="L786" s="1">
        <f t="shared" si="87"/>
        <v>1460</v>
      </c>
      <c r="M786" s="1" t="b">
        <f t="shared" si="93"/>
        <v>1</v>
      </c>
      <c r="N786" s="1"/>
      <c r="O786" s="66">
        <v>7042</v>
      </c>
      <c r="P786" s="68" t="s">
        <v>775</v>
      </c>
      <c r="Q786" s="65">
        <v>1400</v>
      </c>
    </row>
    <row r="787" spans="1:17" ht="15.75" customHeight="1" x14ac:dyDescent="0.25">
      <c r="A787" s="18">
        <v>7043</v>
      </c>
      <c r="B787" s="26" t="s">
        <v>776</v>
      </c>
      <c r="C787" s="20">
        <v>1074</v>
      </c>
      <c r="D787" s="99">
        <f t="shared" si="90"/>
        <v>1115.49</v>
      </c>
      <c r="E787" s="1">
        <f t="shared" si="88"/>
        <v>1120</v>
      </c>
      <c r="F787" s="1"/>
      <c r="G787" s="99">
        <f t="shared" si="91"/>
        <v>1075.32</v>
      </c>
      <c r="H787" s="1">
        <f t="shared" si="89"/>
        <v>1080</v>
      </c>
      <c r="K787" s="1">
        <f t="shared" si="92"/>
        <v>1074.29</v>
      </c>
      <c r="L787" s="1">
        <f t="shared" si="87"/>
        <v>1074</v>
      </c>
      <c r="M787" s="1" t="b">
        <f t="shared" si="93"/>
        <v>1</v>
      </c>
      <c r="N787" s="1"/>
      <c r="O787" s="66">
        <v>7043</v>
      </c>
      <c r="P787" s="71" t="s">
        <v>776</v>
      </c>
      <c r="Q787" s="65">
        <v>1030</v>
      </c>
    </row>
    <row r="788" spans="1:17" ht="15.75" customHeight="1" x14ac:dyDescent="0.25">
      <c r="A788" s="18">
        <v>7044</v>
      </c>
      <c r="B788" s="26" t="s">
        <v>777</v>
      </c>
      <c r="C788" s="20">
        <v>1325</v>
      </c>
      <c r="D788" s="99">
        <f t="shared" si="90"/>
        <v>1375.4099999999999</v>
      </c>
      <c r="E788" s="1">
        <f t="shared" si="88"/>
        <v>1380</v>
      </c>
      <c r="F788" s="1"/>
      <c r="G788" s="99">
        <f t="shared" si="91"/>
        <v>1325.88</v>
      </c>
      <c r="H788" s="1">
        <f t="shared" si="89"/>
        <v>1330</v>
      </c>
      <c r="K788" s="1">
        <f t="shared" si="92"/>
        <v>1324.61</v>
      </c>
      <c r="L788" s="1">
        <f t="shared" si="87"/>
        <v>1325</v>
      </c>
      <c r="M788" s="1" t="b">
        <f t="shared" si="93"/>
        <v>1</v>
      </c>
      <c r="N788" s="1"/>
      <c r="O788" s="66">
        <v>7044</v>
      </c>
      <c r="P788" s="71" t="s">
        <v>777</v>
      </c>
      <c r="Q788" s="65">
        <v>1270</v>
      </c>
    </row>
    <row r="789" spans="1:17" ht="15.75" customHeight="1" x14ac:dyDescent="0.25">
      <c r="A789" s="18">
        <v>7045</v>
      </c>
      <c r="B789" s="26" t="s">
        <v>778</v>
      </c>
      <c r="C789" s="20">
        <v>1126</v>
      </c>
      <c r="D789" s="99">
        <f t="shared" si="90"/>
        <v>1169.6399999999999</v>
      </c>
      <c r="E789" s="1">
        <f t="shared" si="88"/>
        <v>1170</v>
      </c>
      <c r="F789" s="1"/>
      <c r="G789" s="99">
        <f t="shared" si="91"/>
        <v>1127.52</v>
      </c>
      <c r="H789" s="1">
        <f t="shared" si="89"/>
        <v>1130</v>
      </c>
      <c r="K789" s="1">
        <f t="shared" si="92"/>
        <v>1126.44</v>
      </c>
      <c r="L789" s="1">
        <f t="shared" si="87"/>
        <v>1126</v>
      </c>
      <c r="M789" s="1" t="b">
        <f t="shared" si="93"/>
        <v>1</v>
      </c>
      <c r="N789" s="1"/>
      <c r="O789" s="66">
        <v>7045</v>
      </c>
      <c r="P789" s="71" t="s">
        <v>778</v>
      </c>
      <c r="Q789" s="65">
        <v>1080</v>
      </c>
    </row>
    <row r="790" spans="1:17" ht="15.75" customHeight="1" x14ac:dyDescent="0.25">
      <c r="A790" s="18">
        <v>7046</v>
      </c>
      <c r="B790" s="26" t="s">
        <v>779</v>
      </c>
      <c r="C790" s="20">
        <v>1147</v>
      </c>
      <c r="D790" s="99">
        <f t="shared" si="90"/>
        <v>1191.3</v>
      </c>
      <c r="E790" s="1">
        <f t="shared" si="88"/>
        <v>1200</v>
      </c>
      <c r="F790" s="1"/>
      <c r="G790" s="99">
        <f t="shared" si="91"/>
        <v>1148.4000000000001</v>
      </c>
      <c r="H790" s="1">
        <f t="shared" si="89"/>
        <v>1150</v>
      </c>
      <c r="K790" s="1">
        <f t="shared" si="92"/>
        <v>1147.3</v>
      </c>
      <c r="L790" s="1">
        <f t="shared" si="87"/>
        <v>1147</v>
      </c>
      <c r="M790" s="1" t="b">
        <f t="shared" si="93"/>
        <v>1</v>
      </c>
      <c r="N790" s="1"/>
      <c r="O790" s="66">
        <v>7046</v>
      </c>
      <c r="P790" s="71" t="s">
        <v>779</v>
      </c>
      <c r="Q790" s="65">
        <v>1100</v>
      </c>
    </row>
    <row r="791" spans="1:17" ht="15.75" customHeight="1" x14ac:dyDescent="0.25">
      <c r="A791" s="18">
        <v>7047</v>
      </c>
      <c r="B791" s="26" t="s">
        <v>780</v>
      </c>
      <c r="C791" s="20">
        <v>1763</v>
      </c>
      <c r="D791" s="99">
        <f t="shared" si="90"/>
        <v>1830.27</v>
      </c>
      <c r="E791" s="1">
        <f t="shared" si="88"/>
        <v>1840</v>
      </c>
      <c r="F791" s="1"/>
      <c r="G791" s="99">
        <f t="shared" si="91"/>
        <v>1764.3600000000001</v>
      </c>
      <c r="H791" s="1">
        <f t="shared" si="89"/>
        <v>1770</v>
      </c>
      <c r="K791" s="1">
        <f t="shared" si="92"/>
        <v>1762.67</v>
      </c>
      <c r="L791" s="1">
        <f t="shared" si="87"/>
        <v>1763</v>
      </c>
      <c r="M791" s="1" t="b">
        <f t="shared" si="93"/>
        <v>1</v>
      </c>
      <c r="N791" s="1"/>
      <c r="O791" s="66">
        <v>7047</v>
      </c>
      <c r="P791" s="71" t="s">
        <v>780</v>
      </c>
      <c r="Q791" s="65">
        <v>1690</v>
      </c>
    </row>
    <row r="792" spans="1:17" ht="15.75" customHeight="1" x14ac:dyDescent="0.25">
      <c r="A792" s="18">
        <v>7048</v>
      </c>
      <c r="B792" s="26" t="s">
        <v>781</v>
      </c>
      <c r="C792" s="20">
        <v>2368</v>
      </c>
      <c r="D792" s="99">
        <f t="shared" si="90"/>
        <v>2458.41</v>
      </c>
      <c r="E792" s="1">
        <f t="shared" si="88"/>
        <v>2460</v>
      </c>
      <c r="F792" s="1"/>
      <c r="G792" s="99">
        <f t="shared" si="91"/>
        <v>2369.88</v>
      </c>
      <c r="H792" s="1">
        <f t="shared" si="89"/>
        <v>2370</v>
      </c>
      <c r="K792" s="1">
        <f t="shared" si="92"/>
        <v>2367.61</v>
      </c>
      <c r="L792" s="1">
        <f t="shared" si="87"/>
        <v>2368</v>
      </c>
      <c r="M792" s="1" t="b">
        <f t="shared" si="93"/>
        <v>1</v>
      </c>
      <c r="N792" s="1"/>
      <c r="O792" s="66">
        <v>7048</v>
      </c>
      <c r="P792" s="71" t="s">
        <v>781</v>
      </c>
      <c r="Q792" s="65">
        <v>2270</v>
      </c>
    </row>
    <row r="793" spans="1:17" ht="15.75" customHeight="1" x14ac:dyDescent="0.25">
      <c r="A793" s="18">
        <v>7049</v>
      </c>
      <c r="B793" s="26" t="s">
        <v>782</v>
      </c>
      <c r="C793" s="20">
        <v>1272</v>
      </c>
      <c r="D793" s="99">
        <f t="shared" si="90"/>
        <v>1321.26</v>
      </c>
      <c r="E793" s="1">
        <f t="shared" si="88"/>
        <v>1330</v>
      </c>
      <c r="F793" s="1"/>
      <c r="G793" s="99">
        <f t="shared" si="91"/>
        <v>1273.68</v>
      </c>
      <c r="H793" s="1">
        <f t="shared" si="89"/>
        <v>1280</v>
      </c>
      <c r="K793" s="1">
        <f t="shared" si="92"/>
        <v>1272.46</v>
      </c>
      <c r="L793" s="1">
        <f t="shared" ref="L793:L856" si="94">ROUNDUP(C793,-0.1)</f>
        <v>1272</v>
      </c>
      <c r="M793" s="1" t="b">
        <f t="shared" si="93"/>
        <v>1</v>
      </c>
      <c r="N793" s="1"/>
      <c r="O793" s="66">
        <v>7049</v>
      </c>
      <c r="P793" s="71" t="s">
        <v>782</v>
      </c>
      <c r="Q793" s="65">
        <v>1220</v>
      </c>
    </row>
    <row r="794" spans="1:17" ht="15.75" customHeight="1" x14ac:dyDescent="0.25">
      <c r="A794" s="18">
        <v>7050</v>
      </c>
      <c r="B794" s="26" t="s">
        <v>783</v>
      </c>
      <c r="C794" s="20">
        <v>1168</v>
      </c>
      <c r="D794" s="99">
        <f t="shared" si="90"/>
        <v>1212.96</v>
      </c>
      <c r="E794" s="1">
        <f t="shared" si="88"/>
        <v>1220</v>
      </c>
      <c r="F794" s="1"/>
      <c r="G794" s="99">
        <f t="shared" si="91"/>
        <v>1169.28</v>
      </c>
      <c r="H794" s="1">
        <f t="shared" si="89"/>
        <v>1170</v>
      </c>
      <c r="K794" s="1">
        <f t="shared" si="92"/>
        <v>1168.1600000000001</v>
      </c>
      <c r="L794" s="1">
        <f t="shared" si="94"/>
        <v>1168</v>
      </c>
      <c r="M794" s="1" t="b">
        <f t="shared" si="93"/>
        <v>1</v>
      </c>
      <c r="N794" s="1"/>
      <c r="O794" s="66">
        <v>7050</v>
      </c>
      <c r="P794" s="71" t="s">
        <v>783</v>
      </c>
      <c r="Q794" s="65">
        <v>1120</v>
      </c>
    </row>
    <row r="795" spans="1:17" ht="15.75" customHeight="1" x14ac:dyDescent="0.25">
      <c r="A795" s="18">
        <v>7051</v>
      </c>
      <c r="B795" s="26" t="s">
        <v>784</v>
      </c>
      <c r="C795" s="20">
        <v>1001</v>
      </c>
      <c r="D795" s="99">
        <f t="shared" si="90"/>
        <v>1039.68</v>
      </c>
      <c r="E795" s="1">
        <f t="shared" si="88"/>
        <v>1040</v>
      </c>
      <c r="F795" s="1"/>
      <c r="G795" s="99">
        <f t="shared" si="91"/>
        <v>1002.24</v>
      </c>
      <c r="H795" s="1">
        <f t="shared" si="89"/>
        <v>1010</v>
      </c>
      <c r="K795" s="1">
        <f t="shared" si="92"/>
        <v>1001.28</v>
      </c>
      <c r="L795" s="1">
        <f t="shared" si="94"/>
        <v>1001</v>
      </c>
      <c r="M795" s="1" t="b">
        <f t="shared" si="93"/>
        <v>1</v>
      </c>
      <c r="N795" s="1"/>
      <c r="O795" s="66">
        <v>7051</v>
      </c>
      <c r="P795" s="71" t="s">
        <v>784</v>
      </c>
      <c r="Q795" s="65">
        <v>960</v>
      </c>
    </row>
    <row r="796" spans="1:17" ht="15.75" customHeight="1" x14ac:dyDescent="0.25">
      <c r="A796" s="18">
        <v>7052</v>
      </c>
      <c r="B796" s="26" t="s">
        <v>785</v>
      </c>
      <c r="C796" s="21">
        <v>386</v>
      </c>
      <c r="D796" s="99">
        <f t="shared" si="90"/>
        <v>400.71</v>
      </c>
      <c r="E796" s="1">
        <f t="shared" si="88"/>
        <v>410</v>
      </c>
      <c r="F796" s="1"/>
      <c r="G796" s="99">
        <f t="shared" si="91"/>
        <v>386.28000000000003</v>
      </c>
      <c r="H796" s="1">
        <f t="shared" si="89"/>
        <v>390</v>
      </c>
      <c r="K796" s="1">
        <f t="shared" si="92"/>
        <v>385.91</v>
      </c>
      <c r="L796" s="1">
        <f t="shared" si="94"/>
        <v>386</v>
      </c>
      <c r="M796" s="1" t="b">
        <f t="shared" si="93"/>
        <v>1</v>
      </c>
      <c r="N796" s="1"/>
      <c r="O796" s="66">
        <v>7052</v>
      </c>
      <c r="P796" s="71" t="s">
        <v>785</v>
      </c>
      <c r="Q796" s="65">
        <v>370</v>
      </c>
    </row>
    <row r="797" spans="1:17" x14ac:dyDescent="0.25">
      <c r="A797" s="46" t="s">
        <v>786</v>
      </c>
      <c r="B797" s="47"/>
      <c r="C797" s="21"/>
      <c r="D797" s="99">
        <f t="shared" si="90"/>
        <v>0</v>
      </c>
      <c r="E797" s="1">
        <f t="shared" si="88"/>
        <v>0</v>
      </c>
      <c r="F797" s="1"/>
      <c r="G797" s="99">
        <f t="shared" si="91"/>
        <v>0</v>
      </c>
      <c r="H797" s="1">
        <f t="shared" si="89"/>
        <v>0</v>
      </c>
      <c r="N797" s="1"/>
      <c r="O797" s="228" t="s">
        <v>786</v>
      </c>
      <c r="P797" s="229"/>
      <c r="Q797" s="65"/>
    </row>
    <row r="798" spans="1:17" ht="15.75" customHeight="1" x14ac:dyDescent="0.25">
      <c r="A798" s="48">
        <v>24001</v>
      </c>
      <c r="B798" s="43" t="s">
        <v>787</v>
      </c>
      <c r="C798" s="20">
        <v>1080</v>
      </c>
      <c r="D798" s="99">
        <f t="shared" si="90"/>
        <v>1120.905</v>
      </c>
      <c r="E798" s="1">
        <f t="shared" si="88"/>
        <v>1130</v>
      </c>
      <c r="F798" s="1"/>
      <c r="G798" s="99">
        <f t="shared" si="91"/>
        <v>1080.54</v>
      </c>
      <c r="H798" s="1">
        <f t="shared" si="89"/>
        <v>1090</v>
      </c>
      <c r="K798" s="1">
        <f t="shared" si="92"/>
        <v>1079.5050000000001</v>
      </c>
      <c r="L798" s="1">
        <f t="shared" si="94"/>
        <v>1080</v>
      </c>
      <c r="M798" s="1" t="b">
        <f t="shared" si="93"/>
        <v>1</v>
      </c>
      <c r="N798" s="1"/>
      <c r="O798" s="91">
        <v>24001</v>
      </c>
      <c r="P798" s="89" t="s">
        <v>787</v>
      </c>
      <c r="Q798" s="75">
        <v>1035</v>
      </c>
    </row>
    <row r="799" spans="1:17" x14ac:dyDescent="0.25">
      <c r="A799" s="32" t="s">
        <v>788</v>
      </c>
      <c r="B799" s="32"/>
      <c r="C799" s="21"/>
      <c r="D799" s="99">
        <f t="shared" si="90"/>
        <v>0</v>
      </c>
      <c r="E799" s="1">
        <f t="shared" si="88"/>
        <v>0</v>
      </c>
      <c r="F799" s="1"/>
      <c r="G799" s="99">
        <f t="shared" si="91"/>
        <v>0</v>
      </c>
      <c r="H799" s="1">
        <f t="shared" si="89"/>
        <v>0</v>
      </c>
      <c r="N799" s="1"/>
      <c r="O799" s="225" t="s">
        <v>788</v>
      </c>
      <c r="P799" s="225"/>
      <c r="Q799" s="92"/>
    </row>
    <row r="800" spans="1:17" ht="15.75" customHeight="1" x14ac:dyDescent="0.25">
      <c r="A800" s="48">
        <v>24002</v>
      </c>
      <c r="B800" s="26" t="s">
        <v>789</v>
      </c>
      <c r="C800" s="21">
        <v>933</v>
      </c>
      <c r="D800" s="99">
        <f t="shared" si="90"/>
        <v>969.28499999999997</v>
      </c>
      <c r="E800" s="1">
        <f t="shared" si="88"/>
        <v>970</v>
      </c>
      <c r="F800" s="1"/>
      <c r="G800" s="99">
        <f t="shared" si="91"/>
        <v>934.38</v>
      </c>
      <c r="H800" s="1">
        <f t="shared" si="89"/>
        <v>940</v>
      </c>
      <c r="K800" s="1">
        <f t="shared" si="92"/>
        <v>933.48500000000001</v>
      </c>
      <c r="L800" s="1">
        <f t="shared" si="94"/>
        <v>933</v>
      </c>
      <c r="M800" s="1" t="b">
        <f t="shared" si="93"/>
        <v>1</v>
      </c>
      <c r="N800" s="1"/>
      <c r="O800" s="91">
        <v>24002</v>
      </c>
      <c r="P800" s="71" t="s">
        <v>789</v>
      </c>
      <c r="Q800" s="75">
        <v>895</v>
      </c>
    </row>
    <row r="801" spans="1:17" ht="15.75" customHeight="1" x14ac:dyDescent="0.25">
      <c r="A801" s="48">
        <f>A800+1</f>
        <v>24003</v>
      </c>
      <c r="B801" s="26" t="s">
        <v>790</v>
      </c>
      <c r="C801" s="21">
        <v>730</v>
      </c>
      <c r="D801" s="99">
        <f t="shared" si="90"/>
        <v>758.1</v>
      </c>
      <c r="E801" s="1">
        <f t="shared" si="88"/>
        <v>760</v>
      </c>
      <c r="F801" s="1"/>
      <c r="G801" s="99">
        <f t="shared" si="91"/>
        <v>730.80000000000007</v>
      </c>
      <c r="H801" s="1">
        <f t="shared" si="89"/>
        <v>740</v>
      </c>
      <c r="K801" s="1">
        <f t="shared" si="92"/>
        <v>730.1</v>
      </c>
      <c r="L801" s="1">
        <f t="shared" si="94"/>
        <v>730</v>
      </c>
      <c r="M801" s="1" t="b">
        <f t="shared" si="93"/>
        <v>1</v>
      </c>
      <c r="N801" s="1"/>
      <c r="O801" s="91">
        <f>O800+1</f>
        <v>24003</v>
      </c>
      <c r="P801" s="71" t="s">
        <v>790</v>
      </c>
      <c r="Q801" s="75">
        <v>700</v>
      </c>
    </row>
    <row r="802" spans="1:17" ht="15.75" customHeight="1" x14ac:dyDescent="0.25">
      <c r="A802" s="48">
        <v>24007</v>
      </c>
      <c r="B802" s="26" t="s">
        <v>791</v>
      </c>
      <c r="C802" s="20">
        <v>3828</v>
      </c>
      <c r="D802" s="99">
        <f t="shared" si="90"/>
        <v>3974.6099999999997</v>
      </c>
      <c r="E802" s="1">
        <f t="shared" si="88"/>
        <v>3980</v>
      </c>
      <c r="F802" s="1"/>
      <c r="G802" s="99">
        <f t="shared" si="91"/>
        <v>3831.48</v>
      </c>
      <c r="H802" s="1">
        <f t="shared" si="89"/>
        <v>3840</v>
      </c>
      <c r="K802" s="1">
        <f t="shared" si="92"/>
        <v>3827.81</v>
      </c>
      <c r="L802" s="1">
        <f t="shared" si="94"/>
        <v>3828</v>
      </c>
      <c r="M802" s="1" t="b">
        <f t="shared" si="93"/>
        <v>1</v>
      </c>
      <c r="N802" s="1"/>
      <c r="O802" s="91">
        <v>24007</v>
      </c>
      <c r="P802" s="71" t="s">
        <v>791</v>
      </c>
      <c r="Q802" s="75">
        <v>3670</v>
      </c>
    </row>
    <row r="803" spans="1:17" ht="15.75" customHeight="1" x14ac:dyDescent="0.25">
      <c r="A803" s="48">
        <v>24008</v>
      </c>
      <c r="B803" s="26" t="s">
        <v>792</v>
      </c>
      <c r="C803" s="20">
        <v>4109</v>
      </c>
      <c r="D803" s="99">
        <f t="shared" si="90"/>
        <v>4267.0199999999995</v>
      </c>
      <c r="E803" s="1">
        <f t="shared" si="88"/>
        <v>4270</v>
      </c>
      <c r="F803" s="1"/>
      <c r="G803" s="99">
        <f t="shared" si="91"/>
        <v>4113.3600000000006</v>
      </c>
      <c r="H803" s="1">
        <f t="shared" si="89"/>
        <v>4120</v>
      </c>
      <c r="K803" s="1">
        <f t="shared" si="92"/>
        <v>4109.42</v>
      </c>
      <c r="L803" s="1">
        <f t="shared" si="94"/>
        <v>4109</v>
      </c>
      <c r="M803" s="1" t="b">
        <f t="shared" si="93"/>
        <v>1</v>
      </c>
      <c r="N803" s="1"/>
      <c r="O803" s="91">
        <v>24008</v>
      </c>
      <c r="P803" s="71" t="s">
        <v>792</v>
      </c>
      <c r="Q803" s="75">
        <v>3940</v>
      </c>
    </row>
    <row r="804" spans="1:17" ht="15.75" customHeight="1" x14ac:dyDescent="0.25">
      <c r="A804" s="48">
        <v>24009</v>
      </c>
      <c r="B804" s="26" t="s">
        <v>793</v>
      </c>
      <c r="C804" s="20">
        <v>5486</v>
      </c>
      <c r="D804" s="99">
        <f t="shared" si="90"/>
        <v>5696.58</v>
      </c>
      <c r="E804" s="1">
        <f t="shared" si="88"/>
        <v>5700</v>
      </c>
      <c r="F804" s="1"/>
      <c r="G804" s="99">
        <f t="shared" si="91"/>
        <v>5491.4400000000005</v>
      </c>
      <c r="H804" s="1">
        <f t="shared" si="89"/>
        <v>5500</v>
      </c>
      <c r="K804" s="1">
        <f t="shared" si="92"/>
        <v>5486.18</v>
      </c>
      <c r="L804" s="1">
        <f t="shared" si="94"/>
        <v>5486</v>
      </c>
      <c r="M804" s="1" t="b">
        <f t="shared" si="93"/>
        <v>1</v>
      </c>
      <c r="N804" s="1"/>
      <c r="O804" s="91">
        <v>24009</v>
      </c>
      <c r="P804" s="71" t="s">
        <v>793</v>
      </c>
      <c r="Q804" s="75">
        <v>5260</v>
      </c>
    </row>
    <row r="805" spans="1:17" ht="15.75" customHeight="1" x14ac:dyDescent="0.25">
      <c r="A805" s="48">
        <v>24010</v>
      </c>
      <c r="B805" s="26" t="s">
        <v>794</v>
      </c>
      <c r="C805" s="20">
        <v>7718</v>
      </c>
      <c r="D805" s="99">
        <f t="shared" si="90"/>
        <v>8014.2</v>
      </c>
      <c r="E805" s="1">
        <f t="shared" si="88"/>
        <v>8020</v>
      </c>
      <c r="F805" s="1"/>
      <c r="G805" s="99">
        <f t="shared" si="91"/>
        <v>7725.6</v>
      </c>
      <c r="H805" s="1">
        <f t="shared" si="89"/>
        <v>7730</v>
      </c>
      <c r="K805" s="1">
        <f t="shared" si="92"/>
        <v>7718.2</v>
      </c>
      <c r="L805" s="1">
        <f t="shared" si="94"/>
        <v>7718</v>
      </c>
      <c r="M805" s="1" t="b">
        <f t="shared" si="93"/>
        <v>1</v>
      </c>
      <c r="N805" s="1"/>
      <c r="O805" s="91">
        <v>24010</v>
      </c>
      <c r="P805" s="71" t="s">
        <v>794</v>
      </c>
      <c r="Q805" s="75">
        <v>7400</v>
      </c>
    </row>
    <row r="806" spans="1:17" ht="15.75" customHeight="1" x14ac:dyDescent="0.25">
      <c r="A806" s="48">
        <v>24011</v>
      </c>
      <c r="B806" s="26" t="s">
        <v>795</v>
      </c>
      <c r="C806" s="20">
        <v>7812</v>
      </c>
      <c r="D806" s="99">
        <f t="shared" si="90"/>
        <v>8111.67</v>
      </c>
      <c r="E806" s="1">
        <f t="shared" si="88"/>
        <v>8120</v>
      </c>
      <c r="F806" s="1"/>
      <c r="G806" s="99">
        <f t="shared" si="91"/>
        <v>7819.56</v>
      </c>
      <c r="H806" s="1">
        <f t="shared" si="89"/>
        <v>7820</v>
      </c>
      <c r="K806" s="1">
        <f t="shared" si="92"/>
        <v>7812.07</v>
      </c>
      <c r="L806" s="1">
        <f t="shared" si="94"/>
        <v>7812</v>
      </c>
      <c r="M806" s="1" t="b">
        <f t="shared" si="93"/>
        <v>1</v>
      </c>
      <c r="N806" s="1"/>
      <c r="O806" s="91">
        <v>24011</v>
      </c>
      <c r="P806" s="71" t="s">
        <v>795</v>
      </c>
      <c r="Q806" s="75">
        <v>7490</v>
      </c>
    </row>
    <row r="807" spans="1:17" ht="15.75" customHeight="1" x14ac:dyDescent="0.25">
      <c r="A807" s="48">
        <v>24012</v>
      </c>
      <c r="B807" s="26" t="s">
        <v>796</v>
      </c>
      <c r="C807" s="20">
        <v>7718</v>
      </c>
      <c r="D807" s="99">
        <f t="shared" si="90"/>
        <v>8014.2</v>
      </c>
      <c r="E807" s="1">
        <f t="shared" si="88"/>
        <v>8020</v>
      </c>
      <c r="F807" s="1"/>
      <c r="G807" s="99">
        <f t="shared" si="91"/>
        <v>7725.6</v>
      </c>
      <c r="H807" s="1">
        <f t="shared" si="89"/>
        <v>7730</v>
      </c>
      <c r="K807" s="1">
        <f t="shared" si="92"/>
        <v>7718.2</v>
      </c>
      <c r="L807" s="1">
        <f t="shared" si="94"/>
        <v>7718</v>
      </c>
      <c r="M807" s="1" t="b">
        <f t="shared" si="93"/>
        <v>1</v>
      </c>
      <c r="N807" s="1"/>
      <c r="O807" s="91">
        <v>24012</v>
      </c>
      <c r="P807" s="71" t="s">
        <v>796</v>
      </c>
      <c r="Q807" s="75">
        <v>7400</v>
      </c>
    </row>
    <row r="808" spans="1:17" ht="15.75" customHeight="1" x14ac:dyDescent="0.25">
      <c r="A808" s="48">
        <v>24013</v>
      </c>
      <c r="B808" s="26" t="s">
        <v>797</v>
      </c>
      <c r="C808" s="20">
        <v>7739</v>
      </c>
      <c r="D808" s="99">
        <f t="shared" si="90"/>
        <v>8035.86</v>
      </c>
      <c r="E808" s="1">
        <f t="shared" si="88"/>
        <v>8040</v>
      </c>
      <c r="F808" s="1"/>
      <c r="G808" s="99">
        <f t="shared" si="91"/>
        <v>7746.4800000000005</v>
      </c>
      <c r="H808" s="1">
        <f t="shared" si="89"/>
        <v>7750</v>
      </c>
      <c r="K808" s="1">
        <f t="shared" si="92"/>
        <v>7739.06</v>
      </c>
      <c r="L808" s="1">
        <f t="shared" si="94"/>
        <v>7739</v>
      </c>
      <c r="M808" s="1" t="b">
        <f t="shared" si="93"/>
        <v>1</v>
      </c>
      <c r="N808" s="1"/>
      <c r="O808" s="91">
        <v>24013</v>
      </c>
      <c r="P808" s="71" t="s">
        <v>797</v>
      </c>
      <c r="Q808" s="75">
        <v>7420</v>
      </c>
    </row>
    <row r="809" spans="1:17" ht="15.75" customHeight="1" x14ac:dyDescent="0.25">
      <c r="A809" s="48">
        <v>24014</v>
      </c>
      <c r="B809" s="26" t="s">
        <v>798</v>
      </c>
      <c r="C809" s="20">
        <v>7833</v>
      </c>
      <c r="D809" s="99">
        <f t="shared" si="90"/>
        <v>8133.33</v>
      </c>
      <c r="E809" s="1">
        <f t="shared" si="88"/>
        <v>8140</v>
      </c>
      <c r="F809" s="1"/>
      <c r="G809" s="99">
        <f t="shared" si="91"/>
        <v>7840.4400000000005</v>
      </c>
      <c r="H809" s="1">
        <f t="shared" si="89"/>
        <v>7850</v>
      </c>
      <c r="K809" s="1">
        <f t="shared" si="92"/>
        <v>7832.93</v>
      </c>
      <c r="L809" s="1">
        <f t="shared" si="94"/>
        <v>7833</v>
      </c>
      <c r="M809" s="1" t="b">
        <f t="shared" si="93"/>
        <v>1</v>
      </c>
      <c r="N809" s="1"/>
      <c r="O809" s="91">
        <v>24014</v>
      </c>
      <c r="P809" s="71" t="s">
        <v>798</v>
      </c>
      <c r="Q809" s="75">
        <v>7510</v>
      </c>
    </row>
    <row r="810" spans="1:17" ht="15.75" customHeight="1" x14ac:dyDescent="0.25">
      <c r="A810" s="48">
        <v>24015</v>
      </c>
      <c r="B810" s="26" t="s">
        <v>799</v>
      </c>
      <c r="C810" s="20">
        <v>7739</v>
      </c>
      <c r="D810" s="99">
        <f t="shared" si="90"/>
        <v>8035.86</v>
      </c>
      <c r="E810" s="1">
        <f t="shared" si="88"/>
        <v>8040</v>
      </c>
      <c r="F810" s="1"/>
      <c r="G810" s="99">
        <f t="shared" si="91"/>
        <v>7746.4800000000005</v>
      </c>
      <c r="H810" s="1">
        <f t="shared" si="89"/>
        <v>7750</v>
      </c>
      <c r="K810" s="1">
        <f t="shared" si="92"/>
        <v>7739.06</v>
      </c>
      <c r="L810" s="1">
        <f t="shared" si="94"/>
        <v>7739</v>
      </c>
      <c r="M810" s="1" t="b">
        <f t="shared" si="93"/>
        <v>1</v>
      </c>
      <c r="N810" s="1"/>
      <c r="O810" s="91">
        <v>24015</v>
      </c>
      <c r="P810" s="71" t="s">
        <v>799</v>
      </c>
      <c r="Q810" s="75">
        <v>7420</v>
      </c>
    </row>
    <row r="811" spans="1:17" ht="15.75" customHeight="1" x14ac:dyDescent="0.25">
      <c r="A811" s="48">
        <v>24016</v>
      </c>
      <c r="B811" s="26" t="s">
        <v>800</v>
      </c>
      <c r="C811" s="20">
        <v>2920</v>
      </c>
      <c r="D811" s="99">
        <f t="shared" si="90"/>
        <v>3032.4</v>
      </c>
      <c r="E811" s="1">
        <f t="shared" si="88"/>
        <v>3040</v>
      </c>
      <c r="F811" s="1"/>
      <c r="G811" s="99">
        <f t="shared" si="91"/>
        <v>2923.2000000000003</v>
      </c>
      <c r="H811" s="1">
        <f t="shared" si="89"/>
        <v>2930</v>
      </c>
      <c r="K811" s="1">
        <f t="shared" si="92"/>
        <v>2920.4</v>
      </c>
      <c r="L811" s="1">
        <f t="shared" si="94"/>
        <v>2920</v>
      </c>
      <c r="M811" s="1" t="b">
        <f t="shared" si="93"/>
        <v>1</v>
      </c>
      <c r="N811" s="1"/>
      <c r="O811" s="91">
        <v>24016</v>
      </c>
      <c r="P811" s="71" t="s">
        <v>800</v>
      </c>
      <c r="Q811" s="75">
        <v>2800</v>
      </c>
    </row>
    <row r="812" spans="1:17" ht="15.75" customHeight="1" x14ac:dyDescent="0.25">
      <c r="A812" s="48">
        <v>24017</v>
      </c>
      <c r="B812" s="26" t="s">
        <v>801</v>
      </c>
      <c r="C812" s="20">
        <v>2608</v>
      </c>
      <c r="D812" s="99">
        <f t="shared" si="90"/>
        <v>2707.5</v>
      </c>
      <c r="E812" s="1">
        <f t="shared" si="88"/>
        <v>2710</v>
      </c>
      <c r="F812" s="1"/>
      <c r="G812" s="99">
        <f t="shared" si="91"/>
        <v>2610</v>
      </c>
      <c r="H812" s="1">
        <f t="shared" si="89"/>
        <v>2610</v>
      </c>
      <c r="K812" s="1">
        <f t="shared" si="92"/>
        <v>2607.5</v>
      </c>
      <c r="L812" s="1">
        <f t="shared" si="94"/>
        <v>2608</v>
      </c>
      <c r="M812" s="1" t="b">
        <f t="shared" si="93"/>
        <v>1</v>
      </c>
      <c r="N812" s="1"/>
      <c r="O812" s="91">
        <v>24017</v>
      </c>
      <c r="P812" s="71" t="s">
        <v>801</v>
      </c>
      <c r="Q812" s="75">
        <v>2500</v>
      </c>
    </row>
    <row r="813" spans="1:17" ht="15.75" customHeight="1" x14ac:dyDescent="0.25">
      <c r="A813" s="48">
        <v>24018</v>
      </c>
      <c r="B813" s="26" t="s">
        <v>802</v>
      </c>
      <c r="C813" s="21">
        <v>522</v>
      </c>
      <c r="D813" s="99">
        <f t="shared" si="90"/>
        <v>541.5</v>
      </c>
      <c r="E813" s="1">
        <f t="shared" si="88"/>
        <v>550</v>
      </c>
      <c r="F813" s="1"/>
      <c r="G813" s="99">
        <f t="shared" si="91"/>
        <v>522</v>
      </c>
      <c r="H813" s="1">
        <f t="shared" si="89"/>
        <v>530</v>
      </c>
      <c r="K813" s="1">
        <f t="shared" si="92"/>
        <v>521.5</v>
      </c>
      <c r="L813" s="1">
        <f t="shared" si="94"/>
        <v>522</v>
      </c>
      <c r="M813" s="1" t="b">
        <f t="shared" si="93"/>
        <v>1</v>
      </c>
      <c r="N813" s="1"/>
      <c r="O813" s="91">
        <v>24018</v>
      </c>
      <c r="P813" s="71" t="s">
        <v>802</v>
      </c>
      <c r="Q813" s="75">
        <v>500</v>
      </c>
    </row>
    <row r="814" spans="1:17" x14ac:dyDescent="0.25">
      <c r="A814" s="49" t="s">
        <v>803</v>
      </c>
      <c r="B814" s="49"/>
      <c r="C814" s="21"/>
      <c r="D814" s="99">
        <f t="shared" si="90"/>
        <v>0</v>
      </c>
      <c r="E814" s="1">
        <f t="shared" si="88"/>
        <v>0</v>
      </c>
      <c r="F814" s="1"/>
      <c r="G814" s="99">
        <f t="shared" si="91"/>
        <v>0</v>
      </c>
      <c r="H814" s="1">
        <f t="shared" si="89"/>
        <v>0</v>
      </c>
      <c r="N814" s="1"/>
      <c r="O814" s="230" t="s">
        <v>803</v>
      </c>
      <c r="P814" s="230"/>
      <c r="Q814" s="230"/>
    </row>
    <row r="815" spans="1:17" ht="15.75" customHeight="1" x14ac:dyDescent="0.25">
      <c r="A815" s="48">
        <v>24019</v>
      </c>
      <c r="B815" s="26" t="s">
        <v>804</v>
      </c>
      <c r="C815" s="20">
        <v>8866</v>
      </c>
      <c r="D815" s="99">
        <f t="shared" si="90"/>
        <v>9205.5</v>
      </c>
      <c r="E815" s="1">
        <f t="shared" si="88"/>
        <v>9210</v>
      </c>
      <c r="F815" s="1"/>
      <c r="G815" s="99">
        <f t="shared" si="91"/>
        <v>8874</v>
      </c>
      <c r="H815" s="1">
        <f t="shared" si="89"/>
        <v>8880</v>
      </c>
      <c r="K815" s="1">
        <f t="shared" si="92"/>
        <v>8865.5</v>
      </c>
      <c r="L815" s="1">
        <f t="shared" si="94"/>
        <v>8866</v>
      </c>
      <c r="M815" s="1" t="b">
        <f t="shared" si="93"/>
        <v>1</v>
      </c>
      <c r="N815" s="1"/>
      <c r="O815" s="91">
        <v>24019</v>
      </c>
      <c r="P815" s="71" t="s">
        <v>804</v>
      </c>
      <c r="Q815" s="75">
        <v>8500</v>
      </c>
    </row>
    <row r="816" spans="1:17" ht="15.75" customHeight="1" x14ac:dyDescent="0.25">
      <c r="A816" s="48">
        <f>A815+1</f>
        <v>24020</v>
      </c>
      <c r="B816" s="26" t="s">
        <v>805</v>
      </c>
      <c r="C816" s="20">
        <v>16479</v>
      </c>
      <c r="D816" s="99">
        <f t="shared" si="90"/>
        <v>17111.399999999998</v>
      </c>
      <c r="E816" s="1">
        <f t="shared" si="88"/>
        <v>17120</v>
      </c>
      <c r="F816" s="1"/>
      <c r="G816" s="99">
        <f t="shared" si="91"/>
        <v>16495.2</v>
      </c>
      <c r="H816" s="1">
        <f t="shared" si="89"/>
        <v>16500</v>
      </c>
      <c r="K816" s="1">
        <f t="shared" si="92"/>
        <v>16479.400000000001</v>
      </c>
      <c r="L816" s="1">
        <f t="shared" si="94"/>
        <v>16479</v>
      </c>
      <c r="M816" s="1" t="b">
        <f t="shared" si="93"/>
        <v>1</v>
      </c>
      <c r="N816" s="1"/>
      <c r="O816" s="91">
        <f>O815+1</f>
        <v>24020</v>
      </c>
      <c r="P816" s="71" t="s">
        <v>805</v>
      </c>
      <c r="Q816" s="75">
        <v>15800</v>
      </c>
    </row>
    <row r="817" spans="1:17" ht="31.5" customHeight="1" x14ac:dyDescent="0.25">
      <c r="A817" s="48">
        <f>A816+1</f>
        <v>24021</v>
      </c>
      <c r="B817" s="26" t="s">
        <v>806</v>
      </c>
      <c r="C817" s="20">
        <v>18774</v>
      </c>
      <c r="D817" s="99">
        <f t="shared" si="90"/>
        <v>19494</v>
      </c>
      <c r="E817" s="1">
        <f t="shared" si="88"/>
        <v>19500</v>
      </c>
      <c r="F817" s="1"/>
      <c r="G817" s="99">
        <f t="shared" si="91"/>
        <v>18792</v>
      </c>
      <c r="H817" s="1">
        <f t="shared" si="89"/>
        <v>18800</v>
      </c>
      <c r="K817" s="1">
        <f t="shared" si="92"/>
        <v>18774</v>
      </c>
      <c r="L817" s="1">
        <f t="shared" si="94"/>
        <v>18774</v>
      </c>
      <c r="M817" s="1" t="b">
        <f t="shared" si="93"/>
        <v>1</v>
      </c>
      <c r="N817" s="1"/>
      <c r="O817" s="91">
        <f>O816+1</f>
        <v>24021</v>
      </c>
      <c r="P817" s="71" t="s">
        <v>806</v>
      </c>
      <c r="Q817" s="75">
        <v>18000</v>
      </c>
    </row>
    <row r="818" spans="1:17" ht="15.75" customHeight="1" x14ac:dyDescent="0.25">
      <c r="A818" s="48">
        <f>A817+1</f>
        <v>24022</v>
      </c>
      <c r="B818" s="26" t="s">
        <v>807</v>
      </c>
      <c r="C818" s="20">
        <v>29204</v>
      </c>
      <c r="D818" s="99">
        <f t="shared" si="90"/>
        <v>30324</v>
      </c>
      <c r="E818" s="1">
        <f t="shared" si="88"/>
        <v>30330</v>
      </c>
      <c r="F818" s="1"/>
      <c r="G818" s="99">
        <f t="shared" si="91"/>
        <v>29232</v>
      </c>
      <c r="H818" s="1">
        <f t="shared" si="89"/>
        <v>29240</v>
      </c>
      <c r="K818" s="1">
        <f t="shared" si="92"/>
        <v>29204</v>
      </c>
      <c r="L818" s="1">
        <f t="shared" si="94"/>
        <v>29204</v>
      </c>
      <c r="M818" s="1" t="b">
        <f t="shared" si="93"/>
        <v>1</v>
      </c>
      <c r="N818" s="1"/>
      <c r="O818" s="91">
        <f>O817+1</f>
        <v>24022</v>
      </c>
      <c r="P818" s="71" t="s">
        <v>807</v>
      </c>
      <c r="Q818" s="75">
        <v>28000</v>
      </c>
    </row>
    <row r="819" spans="1:17" x14ac:dyDescent="0.25">
      <c r="A819" s="32" t="s">
        <v>808</v>
      </c>
      <c r="B819" s="32"/>
      <c r="C819" s="21"/>
      <c r="D819" s="99">
        <f t="shared" si="90"/>
        <v>0</v>
      </c>
      <c r="E819" s="1">
        <f t="shared" si="88"/>
        <v>0</v>
      </c>
      <c r="F819" s="1"/>
      <c r="G819" s="99">
        <f t="shared" si="91"/>
        <v>0</v>
      </c>
      <c r="H819" s="1">
        <f t="shared" si="89"/>
        <v>0</v>
      </c>
      <c r="N819" s="1"/>
      <c r="O819" s="225" t="s">
        <v>808</v>
      </c>
      <c r="P819" s="225"/>
      <c r="Q819" s="92"/>
    </row>
    <row r="820" spans="1:17" ht="15.75" customHeight="1" x14ac:dyDescent="0.25">
      <c r="A820" s="48">
        <v>24023</v>
      </c>
      <c r="B820" s="26" t="s">
        <v>809</v>
      </c>
      <c r="C820" s="20">
        <v>7301</v>
      </c>
      <c r="D820" s="99">
        <f t="shared" si="90"/>
        <v>7581</v>
      </c>
      <c r="E820" s="1">
        <f t="shared" si="88"/>
        <v>7590</v>
      </c>
      <c r="F820" s="1"/>
      <c r="G820" s="99">
        <f t="shared" si="91"/>
        <v>7308</v>
      </c>
      <c r="H820" s="1">
        <f t="shared" si="89"/>
        <v>7310</v>
      </c>
      <c r="K820" s="1">
        <f t="shared" si="92"/>
        <v>7301</v>
      </c>
      <c r="L820" s="1">
        <f t="shared" si="94"/>
        <v>7301</v>
      </c>
      <c r="M820" s="1" t="b">
        <f t="shared" si="93"/>
        <v>1</v>
      </c>
      <c r="N820" s="1"/>
      <c r="O820" s="91">
        <v>24023</v>
      </c>
      <c r="P820" s="71" t="s">
        <v>809</v>
      </c>
      <c r="Q820" s="75">
        <v>7000</v>
      </c>
    </row>
    <row r="821" spans="1:17" ht="15.75" customHeight="1" x14ac:dyDescent="0.25">
      <c r="A821" s="48">
        <f>A820+1</f>
        <v>24024</v>
      </c>
      <c r="B821" s="26" t="s">
        <v>810</v>
      </c>
      <c r="C821" s="20">
        <v>6780</v>
      </c>
      <c r="D821" s="99">
        <f t="shared" si="90"/>
        <v>7039.5</v>
      </c>
      <c r="E821" s="1">
        <f t="shared" si="88"/>
        <v>7040</v>
      </c>
      <c r="F821" s="1"/>
      <c r="G821" s="99">
        <f t="shared" si="91"/>
        <v>6786</v>
      </c>
      <c r="H821" s="1">
        <f t="shared" si="89"/>
        <v>6790</v>
      </c>
      <c r="K821" s="1">
        <f t="shared" si="92"/>
        <v>6779.5</v>
      </c>
      <c r="L821" s="1">
        <f t="shared" si="94"/>
        <v>6780</v>
      </c>
      <c r="M821" s="1" t="b">
        <f t="shared" si="93"/>
        <v>1</v>
      </c>
      <c r="N821" s="1"/>
      <c r="O821" s="91">
        <f>O820+1</f>
        <v>24024</v>
      </c>
      <c r="P821" s="71" t="s">
        <v>810</v>
      </c>
      <c r="Q821" s="75">
        <v>6500</v>
      </c>
    </row>
    <row r="822" spans="1:17" ht="15.75" customHeight="1" x14ac:dyDescent="0.25">
      <c r="A822" s="48">
        <f t="shared" ref="A822:A831" si="95">A821+1</f>
        <v>24025</v>
      </c>
      <c r="B822" s="26" t="s">
        <v>811</v>
      </c>
      <c r="C822" s="21">
        <v>730</v>
      </c>
      <c r="D822" s="99">
        <f t="shared" si="90"/>
        <v>758.1</v>
      </c>
      <c r="E822" s="1">
        <f t="shared" si="88"/>
        <v>760</v>
      </c>
      <c r="F822" s="1"/>
      <c r="G822" s="99">
        <f t="shared" si="91"/>
        <v>730.80000000000007</v>
      </c>
      <c r="H822" s="1">
        <f t="shared" si="89"/>
        <v>740</v>
      </c>
      <c r="K822" s="1">
        <f t="shared" si="92"/>
        <v>730.1</v>
      </c>
      <c r="L822" s="1">
        <f t="shared" si="94"/>
        <v>730</v>
      </c>
      <c r="M822" s="1" t="b">
        <f t="shared" si="93"/>
        <v>1</v>
      </c>
      <c r="N822" s="1"/>
      <c r="O822" s="91">
        <f t="shared" ref="O822:O831" si="96">O821+1</f>
        <v>24025</v>
      </c>
      <c r="P822" s="71" t="s">
        <v>811</v>
      </c>
      <c r="Q822" s="75">
        <v>700</v>
      </c>
    </row>
    <row r="823" spans="1:17" ht="15.75" customHeight="1" x14ac:dyDescent="0.25">
      <c r="A823" s="48">
        <f t="shared" si="95"/>
        <v>24026</v>
      </c>
      <c r="B823" s="26" t="s">
        <v>812</v>
      </c>
      <c r="C823" s="21">
        <v>939</v>
      </c>
      <c r="D823" s="99">
        <f t="shared" si="90"/>
        <v>974.69999999999993</v>
      </c>
      <c r="E823" s="1">
        <f t="shared" si="88"/>
        <v>980</v>
      </c>
      <c r="F823" s="1"/>
      <c r="G823" s="99">
        <f t="shared" si="91"/>
        <v>939.6</v>
      </c>
      <c r="H823" s="1">
        <f t="shared" si="89"/>
        <v>940</v>
      </c>
      <c r="K823" s="1">
        <f t="shared" si="92"/>
        <v>938.7</v>
      </c>
      <c r="L823" s="1">
        <f t="shared" si="94"/>
        <v>939</v>
      </c>
      <c r="M823" s="1" t="b">
        <f t="shared" si="93"/>
        <v>1</v>
      </c>
      <c r="N823" s="1"/>
      <c r="O823" s="91">
        <f t="shared" si="96"/>
        <v>24026</v>
      </c>
      <c r="P823" s="71" t="s">
        <v>812</v>
      </c>
      <c r="Q823" s="75">
        <v>900</v>
      </c>
    </row>
    <row r="824" spans="1:17" ht="15.75" customHeight="1" x14ac:dyDescent="0.25">
      <c r="A824" s="48">
        <f t="shared" si="95"/>
        <v>24027</v>
      </c>
      <c r="B824" s="26" t="s">
        <v>813</v>
      </c>
      <c r="C824" s="21">
        <v>939</v>
      </c>
      <c r="D824" s="99">
        <f t="shared" si="90"/>
        <v>974.69999999999993</v>
      </c>
      <c r="E824" s="1">
        <f t="shared" si="88"/>
        <v>980</v>
      </c>
      <c r="F824" s="1"/>
      <c r="G824" s="99">
        <f t="shared" si="91"/>
        <v>939.6</v>
      </c>
      <c r="H824" s="1">
        <f t="shared" si="89"/>
        <v>940</v>
      </c>
      <c r="K824" s="1">
        <f t="shared" si="92"/>
        <v>938.7</v>
      </c>
      <c r="L824" s="1">
        <f t="shared" si="94"/>
        <v>939</v>
      </c>
      <c r="M824" s="1" t="b">
        <f t="shared" si="93"/>
        <v>1</v>
      </c>
      <c r="N824" s="1"/>
      <c r="O824" s="91">
        <f t="shared" si="96"/>
        <v>24027</v>
      </c>
      <c r="P824" s="71" t="s">
        <v>813</v>
      </c>
      <c r="Q824" s="75">
        <v>900</v>
      </c>
    </row>
    <row r="825" spans="1:17" ht="15.75" customHeight="1" x14ac:dyDescent="0.25">
      <c r="A825" s="48">
        <f t="shared" si="95"/>
        <v>24028</v>
      </c>
      <c r="B825" s="26" t="s">
        <v>814</v>
      </c>
      <c r="C825" s="21">
        <v>626</v>
      </c>
      <c r="D825" s="99">
        <f t="shared" si="90"/>
        <v>649.79999999999995</v>
      </c>
      <c r="E825" s="1">
        <f t="shared" si="88"/>
        <v>650</v>
      </c>
      <c r="F825" s="1"/>
      <c r="G825" s="99">
        <f t="shared" si="91"/>
        <v>626.4</v>
      </c>
      <c r="H825" s="1">
        <f t="shared" si="89"/>
        <v>630</v>
      </c>
      <c r="K825" s="1">
        <f t="shared" si="92"/>
        <v>625.79999999999995</v>
      </c>
      <c r="L825" s="1">
        <f t="shared" si="94"/>
        <v>626</v>
      </c>
      <c r="M825" s="1" t="b">
        <f t="shared" si="93"/>
        <v>1</v>
      </c>
      <c r="N825" s="1"/>
      <c r="O825" s="91">
        <f t="shared" si="96"/>
        <v>24028</v>
      </c>
      <c r="P825" s="71" t="s">
        <v>814</v>
      </c>
      <c r="Q825" s="75">
        <v>600</v>
      </c>
    </row>
    <row r="826" spans="1:17" ht="15.75" customHeight="1" x14ac:dyDescent="0.25">
      <c r="A826" s="48">
        <f t="shared" si="95"/>
        <v>24029</v>
      </c>
      <c r="B826" s="26" t="s">
        <v>815</v>
      </c>
      <c r="C826" s="21">
        <v>730</v>
      </c>
      <c r="D826" s="99">
        <f t="shared" si="90"/>
        <v>758.1</v>
      </c>
      <c r="E826" s="1">
        <f t="shared" si="88"/>
        <v>760</v>
      </c>
      <c r="F826" s="1"/>
      <c r="G826" s="99">
        <f t="shared" si="91"/>
        <v>730.80000000000007</v>
      </c>
      <c r="H826" s="1">
        <f t="shared" si="89"/>
        <v>740</v>
      </c>
      <c r="K826" s="1">
        <f t="shared" si="92"/>
        <v>730.1</v>
      </c>
      <c r="L826" s="1">
        <f t="shared" si="94"/>
        <v>730</v>
      </c>
      <c r="M826" s="1" t="b">
        <f t="shared" si="93"/>
        <v>1</v>
      </c>
      <c r="N826" s="1"/>
      <c r="O826" s="91">
        <f t="shared" si="96"/>
        <v>24029</v>
      </c>
      <c r="P826" s="71" t="s">
        <v>815</v>
      </c>
      <c r="Q826" s="75">
        <v>700</v>
      </c>
    </row>
    <row r="827" spans="1:17" ht="15.75" customHeight="1" x14ac:dyDescent="0.25">
      <c r="A827" s="48">
        <f t="shared" si="95"/>
        <v>24030</v>
      </c>
      <c r="B827" s="26" t="s">
        <v>802</v>
      </c>
      <c r="C827" s="21">
        <v>522</v>
      </c>
      <c r="D827" s="99">
        <f t="shared" si="90"/>
        <v>541.5</v>
      </c>
      <c r="E827" s="1">
        <f t="shared" si="88"/>
        <v>550</v>
      </c>
      <c r="F827" s="1"/>
      <c r="G827" s="99">
        <f t="shared" si="91"/>
        <v>522</v>
      </c>
      <c r="H827" s="1">
        <f t="shared" si="89"/>
        <v>530</v>
      </c>
      <c r="K827" s="1">
        <f t="shared" si="92"/>
        <v>521.5</v>
      </c>
      <c r="L827" s="1">
        <f t="shared" si="94"/>
        <v>522</v>
      </c>
      <c r="M827" s="1" t="b">
        <f t="shared" si="93"/>
        <v>1</v>
      </c>
      <c r="N827" s="1"/>
      <c r="O827" s="91">
        <f t="shared" si="96"/>
        <v>24030</v>
      </c>
      <c r="P827" s="71" t="s">
        <v>802</v>
      </c>
      <c r="Q827" s="75">
        <v>500</v>
      </c>
    </row>
    <row r="828" spans="1:17" ht="15.75" customHeight="1" x14ac:dyDescent="0.25">
      <c r="A828" s="48">
        <f t="shared" si="95"/>
        <v>24031</v>
      </c>
      <c r="B828" s="26" t="s">
        <v>816</v>
      </c>
      <c r="C828" s="21">
        <v>730</v>
      </c>
      <c r="D828" s="99">
        <f t="shared" si="90"/>
        <v>758.1</v>
      </c>
      <c r="E828" s="1">
        <f t="shared" si="88"/>
        <v>760</v>
      </c>
      <c r="F828" s="1"/>
      <c r="G828" s="99">
        <f t="shared" si="91"/>
        <v>730.80000000000007</v>
      </c>
      <c r="H828" s="1">
        <f t="shared" si="89"/>
        <v>740</v>
      </c>
      <c r="K828" s="1">
        <f t="shared" si="92"/>
        <v>730.1</v>
      </c>
      <c r="L828" s="1">
        <f t="shared" si="94"/>
        <v>730</v>
      </c>
      <c r="M828" s="1" t="b">
        <f t="shared" si="93"/>
        <v>1</v>
      </c>
      <c r="N828" s="1"/>
      <c r="O828" s="91">
        <f t="shared" si="96"/>
        <v>24031</v>
      </c>
      <c r="P828" s="71" t="s">
        <v>816</v>
      </c>
      <c r="Q828" s="75">
        <v>700</v>
      </c>
    </row>
    <row r="829" spans="1:17" ht="15.75" customHeight="1" x14ac:dyDescent="0.25">
      <c r="A829" s="48">
        <f t="shared" si="95"/>
        <v>24032</v>
      </c>
      <c r="B829" s="26" t="s">
        <v>817</v>
      </c>
      <c r="C829" s="21">
        <v>730</v>
      </c>
      <c r="D829" s="99">
        <f t="shared" si="90"/>
        <v>758.1</v>
      </c>
      <c r="E829" s="1">
        <f t="shared" si="88"/>
        <v>760</v>
      </c>
      <c r="F829" s="1"/>
      <c r="G829" s="99">
        <f t="shared" si="91"/>
        <v>730.80000000000007</v>
      </c>
      <c r="H829" s="1">
        <f t="shared" si="89"/>
        <v>740</v>
      </c>
      <c r="K829" s="1">
        <f t="shared" si="92"/>
        <v>730.1</v>
      </c>
      <c r="L829" s="1">
        <f t="shared" si="94"/>
        <v>730</v>
      </c>
      <c r="M829" s="1" t="b">
        <f t="shared" si="93"/>
        <v>1</v>
      </c>
      <c r="N829" s="1"/>
      <c r="O829" s="91">
        <f t="shared" si="96"/>
        <v>24032</v>
      </c>
      <c r="P829" s="71" t="s">
        <v>817</v>
      </c>
      <c r="Q829" s="75">
        <v>700</v>
      </c>
    </row>
    <row r="830" spans="1:17" ht="15.75" customHeight="1" x14ac:dyDescent="0.25">
      <c r="A830" s="48">
        <f t="shared" si="95"/>
        <v>24033</v>
      </c>
      <c r="B830" s="26" t="s">
        <v>818</v>
      </c>
      <c r="C830" s="21">
        <v>730</v>
      </c>
      <c r="D830" s="99">
        <f t="shared" si="90"/>
        <v>758.1</v>
      </c>
      <c r="E830" s="1">
        <f t="shared" si="88"/>
        <v>760</v>
      </c>
      <c r="F830" s="1"/>
      <c r="G830" s="99">
        <f t="shared" si="91"/>
        <v>730.80000000000007</v>
      </c>
      <c r="H830" s="1">
        <f t="shared" si="89"/>
        <v>740</v>
      </c>
      <c r="K830" s="1">
        <f t="shared" si="92"/>
        <v>730.1</v>
      </c>
      <c r="L830" s="1">
        <f t="shared" si="94"/>
        <v>730</v>
      </c>
      <c r="M830" s="1" t="b">
        <f t="shared" si="93"/>
        <v>1</v>
      </c>
      <c r="N830" s="1"/>
      <c r="O830" s="91">
        <f t="shared" si="96"/>
        <v>24033</v>
      </c>
      <c r="P830" s="71" t="s">
        <v>818</v>
      </c>
      <c r="Q830" s="75">
        <v>700</v>
      </c>
    </row>
    <row r="831" spans="1:17" ht="15.75" customHeight="1" x14ac:dyDescent="0.25">
      <c r="A831" s="48">
        <f t="shared" si="95"/>
        <v>24034</v>
      </c>
      <c r="B831" s="26" t="s">
        <v>819</v>
      </c>
      <c r="C831" s="20">
        <v>18774</v>
      </c>
      <c r="D831" s="99">
        <f t="shared" si="90"/>
        <v>19494</v>
      </c>
      <c r="E831" s="1">
        <f t="shared" si="88"/>
        <v>19500</v>
      </c>
      <c r="F831" s="1"/>
      <c r="G831" s="99">
        <f t="shared" si="91"/>
        <v>18792</v>
      </c>
      <c r="H831" s="1">
        <f t="shared" si="89"/>
        <v>18800</v>
      </c>
      <c r="K831" s="1">
        <f t="shared" si="92"/>
        <v>18774</v>
      </c>
      <c r="L831" s="1">
        <f t="shared" si="94"/>
        <v>18774</v>
      </c>
      <c r="M831" s="1" t="b">
        <f t="shared" si="93"/>
        <v>1</v>
      </c>
      <c r="N831" s="1"/>
      <c r="O831" s="91">
        <f t="shared" si="96"/>
        <v>24034</v>
      </c>
      <c r="P831" s="71" t="s">
        <v>819</v>
      </c>
      <c r="Q831" s="75">
        <v>18000</v>
      </c>
    </row>
    <row r="832" spans="1:17" x14ac:dyDescent="0.25">
      <c r="A832" s="32" t="s">
        <v>820</v>
      </c>
      <c r="B832" s="32"/>
      <c r="C832" s="21"/>
      <c r="D832" s="99">
        <f t="shared" si="90"/>
        <v>0</v>
      </c>
      <c r="E832" s="1">
        <f t="shared" si="88"/>
        <v>0</v>
      </c>
      <c r="F832" s="1"/>
      <c r="G832" s="99">
        <f t="shared" si="91"/>
        <v>0</v>
      </c>
      <c r="H832" s="1">
        <f t="shared" si="89"/>
        <v>0</v>
      </c>
      <c r="N832" s="1"/>
      <c r="O832" s="225" t="s">
        <v>820</v>
      </c>
      <c r="P832" s="225"/>
      <c r="Q832" s="92"/>
    </row>
    <row r="833" spans="1:17" ht="15.75" customHeight="1" x14ac:dyDescent="0.25">
      <c r="A833" s="48">
        <v>24035</v>
      </c>
      <c r="B833" s="26" t="s">
        <v>821</v>
      </c>
      <c r="C833" s="20">
        <v>2190</v>
      </c>
      <c r="D833" s="99">
        <f t="shared" si="90"/>
        <v>2274.2999999999997</v>
      </c>
      <c r="E833" s="1">
        <f t="shared" si="88"/>
        <v>2280</v>
      </c>
      <c r="F833" s="1"/>
      <c r="G833" s="99">
        <f t="shared" si="91"/>
        <v>2192.4</v>
      </c>
      <c r="H833" s="1">
        <f t="shared" si="89"/>
        <v>2200</v>
      </c>
      <c r="K833" s="1">
        <f t="shared" si="92"/>
        <v>2190.3000000000002</v>
      </c>
      <c r="L833" s="1">
        <f t="shared" si="94"/>
        <v>2190</v>
      </c>
      <c r="M833" s="1" t="b">
        <f t="shared" si="93"/>
        <v>1</v>
      </c>
      <c r="N833" s="1"/>
      <c r="O833" s="91">
        <v>24035</v>
      </c>
      <c r="P833" s="71" t="s">
        <v>821</v>
      </c>
      <c r="Q833" s="75">
        <v>2100</v>
      </c>
    </row>
    <row r="834" spans="1:17" ht="15.75" customHeight="1" x14ac:dyDescent="0.25">
      <c r="A834" s="48">
        <f>A833+1</f>
        <v>24036</v>
      </c>
      <c r="B834" s="26" t="s">
        <v>822</v>
      </c>
      <c r="C834" s="20">
        <v>2190</v>
      </c>
      <c r="D834" s="99">
        <f t="shared" si="90"/>
        <v>2274.2999999999997</v>
      </c>
      <c r="E834" s="1">
        <f t="shared" si="88"/>
        <v>2280</v>
      </c>
      <c r="F834" s="1"/>
      <c r="G834" s="99">
        <f t="shared" si="91"/>
        <v>2192.4</v>
      </c>
      <c r="H834" s="1">
        <f t="shared" si="89"/>
        <v>2200</v>
      </c>
      <c r="K834" s="1">
        <f t="shared" si="92"/>
        <v>2190.3000000000002</v>
      </c>
      <c r="L834" s="1">
        <f t="shared" si="94"/>
        <v>2190</v>
      </c>
      <c r="M834" s="1" t="b">
        <f t="shared" si="93"/>
        <v>1</v>
      </c>
      <c r="N834" s="1"/>
      <c r="O834" s="91">
        <f>O833+1</f>
        <v>24036</v>
      </c>
      <c r="P834" s="71" t="s">
        <v>822</v>
      </c>
      <c r="Q834" s="75">
        <v>2100</v>
      </c>
    </row>
    <row r="835" spans="1:17" ht="15.75" customHeight="1" x14ac:dyDescent="0.25">
      <c r="A835" s="48">
        <f>A834+1</f>
        <v>24037</v>
      </c>
      <c r="B835" s="26" t="s">
        <v>823</v>
      </c>
      <c r="C835" s="20">
        <v>2190</v>
      </c>
      <c r="D835" s="99">
        <f t="shared" si="90"/>
        <v>2274.2999999999997</v>
      </c>
      <c r="E835" s="1">
        <f t="shared" si="88"/>
        <v>2280</v>
      </c>
      <c r="F835" s="1"/>
      <c r="G835" s="99">
        <f t="shared" si="91"/>
        <v>2192.4</v>
      </c>
      <c r="H835" s="1">
        <f t="shared" si="89"/>
        <v>2200</v>
      </c>
      <c r="K835" s="1">
        <f t="shared" si="92"/>
        <v>2190.3000000000002</v>
      </c>
      <c r="L835" s="1">
        <f t="shared" si="94"/>
        <v>2190</v>
      </c>
      <c r="M835" s="1" t="b">
        <f t="shared" si="93"/>
        <v>1</v>
      </c>
      <c r="N835" s="1"/>
      <c r="O835" s="91">
        <f>O834+1</f>
        <v>24037</v>
      </c>
      <c r="P835" s="71" t="s">
        <v>823</v>
      </c>
      <c r="Q835" s="75">
        <v>2100</v>
      </c>
    </row>
    <row r="836" spans="1:17" ht="15.75" customHeight="1" x14ac:dyDescent="0.25">
      <c r="A836" s="48">
        <v>24038</v>
      </c>
      <c r="B836" s="26" t="s">
        <v>824</v>
      </c>
      <c r="C836" s="21">
        <v>730</v>
      </c>
      <c r="D836" s="99">
        <f t="shared" si="90"/>
        <v>758.1</v>
      </c>
      <c r="E836" s="1">
        <f t="shared" si="88"/>
        <v>760</v>
      </c>
      <c r="F836" s="1"/>
      <c r="G836" s="99">
        <f t="shared" si="91"/>
        <v>730.80000000000007</v>
      </c>
      <c r="H836" s="1">
        <f t="shared" si="89"/>
        <v>740</v>
      </c>
      <c r="K836" s="1">
        <f t="shared" si="92"/>
        <v>730.1</v>
      </c>
      <c r="L836" s="1">
        <f t="shared" si="94"/>
        <v>730</v>
      </c>
      <c r="M836" s="1" t="b">
        <f t="shared" si="93"/>
        <v>1</v>
      </c>
      <c r="N836" s="1"/>
      <c r="O836" s="91">
        <v>24038</v>
      </c>
      <c r="P836" s="71" t="s">
        <v>824</v>
      </c>
      <c r="Q836" s="75">
        <v>700</v>
      </c>
    </row>
    <row r="837" spans="1:17" ht="15.75" customHeight="1" x14ac:dyDescent="0.25">
      <c r="A837" s="48">
        <v>24039</v>
      </c>
      <c r="B837" s="26" t="s">
        <v>825</v>
      </c>
      <c r="C837" s="20">
        <v>2190</v>
      </c>
      <c r="D837" s="99">
        <f t="shared" si="90"/>
        <v>2274.2999999999997</v>
      </c>
      <c r="E837" s="1">
        <f t="shared" si="88"/>
        <v>2280</v>
      </c>
      <c r="F837" s="1"/>
      <c r="G837" s="99">
        <f t="shared" si="91"/>
        <v>2192.4</v>
      </c>
      <c r="H837" s="1">
        <f t="shared" si="89"/>
        <v>2200</v>
      </c>
      <c r="K837" s="1">
        <f t="shared" si="92"/>
        <v>2190.3000000000002</v>
      </c>
      <c r="L837" s="1">
        <f t="shared" si="94"/>
        <v>2190</v>
      </c>
      <c r="M837" s="1" t="b">
        <f t="shared" si="93"/>
        <v>1</v>
      </c>
      <c r="N837" s="1"/>
      <c r="O837" s="91">
        <v>24039</v>
      </c>
      <c r="P837" s="71" t="s">
        <v>825</v>
      </c>
      <c r="Q837" s="75">
        <v>2100</v>
      </c>
    </row>
    <row r="838" spans="1:17" ht="15.75" customHeight="1" x14ac:dyDescent="0.25">
      <c r="A838" s="48">
        <f>A837+1</f>
        <v>24040</v>
      </c>
      <c r="B838" s="26" t="s">
        <v>826</v>
      </c>
      <c r="C838" s="21">
        <v>355</v>
      </c>
      <c r="D838" s="99">
        <f t="shared" si="90"/>
        <v>368.21999999999997</v>
      </c>
      <c r="E838" s="1">
        <f t="shared" si="88"/>
        <v>370</v>
      </c>
      <c r="F838" s="1"/>
      <c r="G838" s="99">
        <f t="shared" si="91"/>
        <v>354.96000000000004</v>
      </c>
      <c r="H838" s="1">
        <f t="shared" si="89"/>
        <v>360</v>
      </c>
      <c r="K838" s="1">
        <f t="shared" si="92"/>
        <v>354.62</v>
      </c>
      <c r="L838" s="1">
        <f t="shared" si="94"/>
        <v>355</v>
      </c>
      <c r="M838" s="1" t="b">
        <f t="shared" si="93"/>
        <v>1</v>
      </c>
      <c r="N838" s="1"/>
      <c r="O838" s="91">
        <f>O837+1</f>
        <v>24040</v>
      </c>
      <c r="P838" s="71" t="s">
        <v>826</v>
      </c>
      <c r="Q838" s="75">
        <v>340</v>
      </c>
    </row>
    <row r="839" spans="1:17" x14ac:dyDescent="0.25">
      <c r="A839" s="24" t="s">
        <v>827</v>
      </c>
      <c r="B839" s="25"/>
      <c r="C839" s="21"/>
      <c r="D839" s="99">
        <f t="shared" si="90"/>
        <v>0</v>
      </c>
      <c r="E839" s="1">
        <f t="shared" si="88"/>
        <v>0</v>
      </c>
      <c r="F839" s="1"/>
      <c r="G839" s="99">
        <f t="shared" si="91"/>
        <v>0</v>
      </c>
      <c r="H839" s="1">
        <f t="shared" si="89"/>
        <v>0</v>
      </c>
      <c r="N839" s="1"/>
      <c r="O839" s="70" t="s">
        <v>827</v>
      </c>
      <c r="P839" s="71"/>
      <c r="Q839" s="65"/>
    </row>
    <row r="840" spans="1:17" s="109" customFormat="1" ht="15.75" customHeight="1" x14ac:dyDescent="0.25">
      <c r="A840" s="107">
        <v>8001</v>
      </c>
      <c r="B840" s="103" t="s">
        <v>828</v>
      </c>
      <c r="C840" s="108">
        <v>730</v>
      </c>
      <c r="D840" s="104">
        <f t="shared" si="90"/>
        <v>758.1</v>
      </c>
      <c r="E840" s="105">
        <f t="shared" si="88"/>
        <v>760</v>
      </c>
      <c r="F840" s="105"/>
      <c r="G840" s="104">
        <f t="shared" si="91"/>
        <v>730.80000000000007</v>
      </c>
      <c r="H840" s="105">
        <f t="shared" si="89"/>
        <v>740</v>
      </c>
      <c r="K840" s="105">
        <f t="shared" si="92"/>
        <v>730.1</v>
      </c>
      <c r="L840" s="105">
        <f t="shared" si="94"/>
        <v>730</v>
      </c>
      <c r="M840" s="105" t="b">
        <f t="shared" si="93"/>
        <v>1</v>
      </c>
      <c r="N840" s="105"/>
      <c r="O840" s="107">
        <v>8001</v>
      </c>
      <c r="P840" s="103" t="s">
        <v>828</v>
      </c>
      <c r="Q840" s="110">
        <v>700</v>
      </c>
    </row>
    <row r="841" spans="1:17" ht="15.75" customHeight="1" x14ac:dyDescent="0.25">
      <c r="A841" s="18">
        <v>8002</v>
      </c>
      <c r="B841" s="22" t="s">
        <v>829</v>
      </c>
      <c r="C841" s="21">
        <v>469</v>
      </c>
      <c r="D841" s="99">
        <f t="shared" si="90"/>
        <v>487.34999999999997</v>
      </c>
      <c r="E841" s="1">
        <f t="shared" si="88"/>
        <v>490</v>
      </c>
      <c r="F841" s="1"/>
      <c r="G841" s="99">
        <f t="shared" si="91"/>
        <v>469.8</v>
      </c>
      <c r="H841" s="1">
        <f t="shared" si="89"/>
        <v>470</v>
      </c>
      <c r="K841" s="1">
        <f t="shared" si="92"/>
        <v>469.35</v>
      </c>
      <c r="L841" s="1">
        <f t="shared" si="94"/>
        <v>469</v>
      </c>
      <c r="M841" s="1" t="b">
        <f t="shared" si="93"/>
        <v>1</v>
      </c>
      <c r="N841" s="1"/>
      <c r="O841" s="66">
        <v>8002</v>
      </c>
      <c r="P841" s="68" t="s">
        <v>829</v>
      </c>
      <c r="Q841" s="65">
        <v>450</v>
      </c>
    </row>
    <row r="842" spans="1:17" ht="15.75" customHeight="1" x14ac:dyDescent="0.25">
      <c r="A842" s="18">
        <v>8003</v>
      </c>
      <c r="B842" s="22" t="s">
        <v>830</v>
      </c>
      <c r="C842" s="21">
        <v>730</v>
      </c>
      <c r="D842" s="99">
        <f t="shared" si="90"/>
        <v>758.1</v>
      </c>
      <c r="E842" s="1">
        <f t="shared" si="88"/>
        <v>760</v>
      </c>
      <c r="F842" s="1"/>
      <c r="G842" s="99">
        <f t="shared" si="91"/>
        <v>730.80000000000007</v>
      </c>
      <c r="H842" s="1">
        <f t="shared" si="89"/>
        <v>740</v>
      </c>
      <c r="K842" s="1">
        <f t="shared" si="92"/>
        <v>730.1</v>
      </c>
      <c r="L842" s="1">
        <f t="shared" si="94"/>
        <v>730</v>
      </c>
      <c r="M842" s="1" t="b">
        <f t="shared" si="93"/>
        <v>1</v>
      </c>
      <c r="N842" s="1"/>
      <c r="O842" s="66">
        <v>8003</v>
      </c>
      <c r="P842" s="68" t="s">
        <v>830</v>
      </c>
      <c r="Q842" s="65">
        <v>700</v>
      </c>
    </row>
    <row r="843" spans="1:17" ht="15.75" customHeight="1" x14ac:dyDescent="0.25">
      <c r="A843" s="18">
        <v>8091</v>
      </c>
      <c r="B843" s="22" t="s">
        <v>831</v>
      </c>
      <c r="C843" s="21">
        <v>887</v>
      </c>
      <c r="D843" s="99">
        <f t="shared" si="90"/>
        <v>920.55</v>
      </c>
      <c r="E843" s="1">
        <f t="shared" si="88"/>
        <v>930</v>
      </c>
      <c r="F843" s="1"/>
      <c r="G843" s="99">
        <f t="shared" si="91"/>
        <v>887.4</v>
      </c>
      <c r="H843" s="1">
        <f t="shared" si="89"/>
        <v>890</v>
      </c>
      <c r="K843" s="1">
        <f t="shared" si="92"/>
        <v>886.55</v>
      </c>
      <c r="L843" s="1">
        <f t="shared" si="94"/>
        <v>887</v>
      </c>
      <c r="M843" s="1" t="b">
        <f t="shared" si="93"/>
        <v>1</v>
      </c>
      <c r="N843" s="1"/>
      <c r="O843" s="66">
        <v>8091</v>
      </c>
      <c r="P843" s="68" t="s">
        <v>831</v>
      </c>
      <c r="Q843" s="65">
        <v>850</v>
      </c>
    </row>
    <row r="844" spans="1:17" ht="15.75" customHeight="1" x14ac:dyDescent="0.25">
      <c r="A844" s="18">
        <v>8092</v>
      </c>
      <c r="B844" s="22" t="s">
        <v>832</v>
      </c>
      <c r="C844" s="21">
        <v>761</v>
      </c>
      <c r="D844" s="99">
        <f t="shared" si="90"/>
        <v>790.58999999999992</v>
      </c>
      <c r="E844" s="1">
        <f t="shared" si="88"/>
        <v>800</v>
      </c>
      <c r="F844" s="1"/>
      <c r="G844" s="99">
        <f t="shared" si="91"/>
        <v>762.12</v>
      </c>
      <c r="H844" s="1">
        <f t="shared" si="89"/>
        <v>770</v>
      </c>
      <c r="K844" s="1">
        <f t="shared" si="92"/>
        <v>761.39</v>
      </c>
      <c r="L844" s="1">
        <f t="shared" si="94"/>
        <v>761</v>
      </c>
      <c r="M844" s="1" t="b">
        <f t="shared" si="93"/>
        <v>1</v>
      </c>
      <c r="N844" s="1"/>
      <c r="O844" s="66">
        <v>8092</v>
      </c>
      <c r="P844" s="68" t="s">
        <v>832</v>
      </c>
      <c r="Q844" s="65">
        <v>730</v>
      </c>
    </row>
    <row r="845" spans="1:17" ht="15.75" customHeight="1" x14ac:dyDescent="0.25">
      <c r="A845" s="50"/>
      <c r="B845" s="51" t="s">
        <v>833</v>
      </c>
      <c r="C845" s="21"/>
      <c r="D845" s="99">
        <f t="shared" si="90"/>
        <v>0</v>
      </c>
      <c r="E845" s="1">
        <f t="shared" si="88"/>
        <v>0</v>
      </c>
      <c r="F845" s="1"/>
      <c r="G845" s="99">
        <f t="shared" si="91"/>
        <v>0</v>
      </c>
      <c r="H845" s="1">
        <f t="shared" si="89"/>
        <v>0</v>
      </c>
      <c r="N845" s="1"/>
      <c r="O845" s="93"/>
      <c r="P845" s="94" t="s">
        <v>833</v>
      </c>
      <c r="Q845" s="65"/>
    </row>
    <row r="846" spans="1:17" ht="15.75" customHeight="1" x14ac:dyDescent="0.25">
      <c r="A846" s="18">
        <v>8004</v>
      </c>
      <c r="B846" s="22" t="s">
        <v>834</v>
      </c>
      <c r="C846" s="21">
        <v>209</v>
      </c>
      <c r="D846" s="99">
        <f t="shared" si="90"/>
        <v>216.6</v>
      </c>
      <c r="E846" s="1">
        <f t="shared" si="88"/>
        <v>220</v>
      </c>
      <c r="F846" s="1"/>
      <c r="G846" s="99">
        <f t="shared" si="91"/>
        <v>208.8</v>
      </c>
      <c r="H846" s="1">
        <f t="shared" si="89"/>
        <v>210</v>
      </c>
      <c r="K846" s="1">
        <f t="shared" si="92"/>
        <v>208.6</v>
      </c>
      <c r="L846" s="1">
        <f t="shared" si="94"/>
        <v>209</v>
      </c>
      <c r="M846" s="1" t="b">
        <f t="shared" si="93"/>
        <v>1</v>
      </c>
      <c r="N846" s="1"/>
      <c r="O846" s="66">
        <v>8004</v>
      </c>
      <c r="P846" s="68" t="s">
        <v>834</v>
      </c>
      <c r="Q846" s="65">
        <v>200</v>
      </c>
    </row>
    <row r="847" spans="1:17" ht="15.75" customHeight="1" x14ac:dyDescent="0.25">
      <c r="A847" s="18">
        <v>8005</v>
      </c>
      <c r="B847" s="22" t="s">
        <v>835</v>
      </c>
      <c r="C847" s="21">
        <v>313</v>
      </c>
      <c r="D847" s="99">
        <f t="shared" si="90"/>
        <v>324.89999999999998</v>
      </c>
      <c r="E847" s="1">
        <f t="shared" ref="E847:E910" si="97">ROUNDUP(D847,-1)</f>
        <v>330</v>
      </c>
      <c r="F847" s="1"/>
      <c r="G847" s="99">
        <f t="shared" si="91"/>
        <v>313.2</v>
      </c>
      <c r="H847" s="1">
        <f t="shared" ref="H847:H910" si="98">ROUNDUP(G847,-1)</f>
        <v>320</v>
      </c>
      <c r="K847" s="1">
        <f t="shared" si="92"/>
        <v>312.89999999999998</v>
      </c>
      <c r="L847" s="1">
        <f t="shared" si="94"/>
        <v>313</v>
      </c>
      <c r="M847" s="1" t="b">
        <f t="shared" si="93"/>
        <v>1</v>
      </c>
      <c r="N847" s="1"/>
      <c r="O847" s="66">
        <v>8005</v>
      </c>
      <c r="P847" s="68" t="s">
        <v>835</v>
      </c>
      <c r="Q847" s="65">
        <v>300</v>
      </c>
    </row>
    <row r="848" spans="1:17" ht="15.75" customHeight="1" x14ac:dyDescent="0.25">
      <c r="A848" s="18">
        <v>8006</v>
      </c>
      <c r="B848" s="22" t="s">
        <v>836</v>
      </c>
      <c r="C848" s="21">
        <v>407</v>
      </c>
      <c r="D848" s="99">
        <f t="shared" ref="D848:D911" si="99">Q848*1.083</f>
        <v>422.37</v>
      </c>
      <c r="E848" s="1">
        <f t="shared" si="97"/>
        <v>430</v>
      </c>
      <c r="F848" s="1"/>
      <c r="G848" s="99">
        <f t="shared" ref="G848:G911" si="100">Q848*1.044</f>
        <v>407.16</v>
      </c>
      <c r="H848" s="1">
        <f t="shared" si="98"/>
        <v>410</v>
      </c>
      <c r="K848" s="1">
        <f t="shared" ref="K848:K911" si="101">Q848*4.3/100+Q848</f>
        <v>406.77</v>
      </c>
      <c r="L848" s="1">
        <f t="shared" si="94"/>
        <v>407</v>
      </c>
      <c r="M848" s="1" t="b">
        <f t="shared" ref="M848:M911" si="102">L848=C848</f>
        <v>1</v>
      </c>
      <c r="N848" s="1"/>
      <c r="O848" s="66">
        <v>8006</v>
      </c>
      <c r="P848" s="68" t="s">
        <v>836</v>
      </c>
      <c r="Q848" s="65">
        <v>390</v>
      </c>
    </row>
    <row r="849" spans="1:17" ht="15.75" customHeight="1" x14ac:dyDescent="0.25">
      <c r="A849" s="18">
        <v>8007</v>
      </c>
      <c r="B849" s="22" t="s">
        <v>837</v>
      </c>
      <c r="C849" s="21">
        <v>344</v>
      </c>
      <c r="D849" s="99">
        <f t="shared" si="99"/>
        <v>357.39</v>
      </c>
      <c r="E849" s="1">
        <f t="shared" si="97"/>
        <v>360</v>
      </c>
      <c r="F849" s="1"/>
      <c r="G849" s="99">
        <f t="shared" si="100"/>
        <v>344.52000000000004</v>
      </c>
      <c r="H849" s="1">
        <f t="shared" si="98"/>
        <v>350</v>
      </c>
      <c r="K849" s="1">
        <f t="shared" si="101"/>
        <v>344.19</v>
      </c>
      <c r="L849" s="1">
        <f t="shared" si="94"/>
        <v>344</v>
      </c>
      <c r="M849" s="1" t="b">
        <f t="shared" si="102"/>
        <v>1</v>
      </c>
      <c r="N849" s="1"/>
      <c r="O849" s="66">
        <v>8007</v>
      </c>
      <c r="P849" s="68" t="s">
        <v>837</v>
      </c>
      <c r="Q849" s="65">
        <v>330</v>
      </c>
    </row>
    <row r="850" spans="1:17" ht="15.75" customHeight="1" x14ac:dyDescent="0.25">
      <c r="A850" s="18">
        <v>8008</v>
      </c>
      <c r="B850" s="22" t="s">
        <v>838</v>
      </c>
      <c r="C850" s="21">
        <v>438</v>
      </c>
      <c r="D850" s="99">
        <f t="shared" si="99"/>
        <v>454.85999999999996</v>
      </c>
      <c r="E850" s="1">
        <f t="shared" si="97"/>
        <v>460</v>
      </c>
      <c r="F850" s="1"/>
      <c r="G850" s="99">
        <f t="shared" si="100"/>
        <v>438.48</v>
      </c>
      <c r="H850" s="1">
        <f t="shared" si="98"/>
        <v>440</v>
      </c>
      <c r="K850" s="1">
        <f t="shared" si="101"/>
        <v>438.06</v>
      </c>
      <c r="L850" s="1">
        <f t="shared" si="94"/>
        <v>438</v>
      </c>
      <c r="M850" s="1" t="b">
        <f t="shared" si="102"/>
        <v>1</v>
      </c>
      <c r="N850" s="1"/>
      <c r="O850" s="66">
        <v>8008</v>
      </c>
      <c r="P850" s="68" t="s">
        <v>838</v>
      </c>
      <c r="Q850" s="65">
        <v>420</v>
      </c>
    </row>
    <row r="851" spans="1:17" ht="15.75" customHeight="1" x14ac:dyDescent="0.25">
      <c r="A851" s="18">
        <v>8009</v>
      </c>
      <c r="B851" s="22" t="s">
        <v>839</v>
      </c>
      <c r="C851" s="21">
        <v>355</v>
      </c>
      <c r="D851" s="99">
        <f t="shared" si="99"/>
        <v>368.21999999999997</v>
      </c>
      <c r="E851" s="1">
        <f t="shared" si="97"/>
        <v>370</v>
      </c>
      <c r="F851" s="1"/>
      <c r="G851" s="99">
        <f t="shared" si="100"/>
        <v>354.96000000000004</v>
      </c>
      <c r="H851" s="1">
        <f t="shared" si="98"/>
        <v>360</v>
      </c>
      <c r="K851" s="1">
        <f t="shared" si="101"/>
        <v>354.62</v>
      </c>
      <c r="L851" s="1">
        <f t="shared" si="94"/>
        <v>355</v>
      </c>
      <c r="M851" s="1" t="b">
        <f t="shared" si="102"/>
        <v>1</v>
      </c>
      <c r="N851" s="1"/>
      <c r="O851" s="66">
        <v>8009</v>
      </c>
      <c r="P851" s="68" t="s">
        <v>839</v>
      </c>
      <c r="Q851" s="65">
        <v>340</v>
      </c>
    </row>
    <row r="852" spans="1:17" ht="15.75" customHeight="1" x14ac:dyDescent="0.25">
      <c r="A852" s="18">
        <v>8010</v>
      </c>
      <c r="B852" s="22" t="s">
        <v>840</v>
      </c>
      <c r="C852" s="21">
        <v>313</v>
      </c>
      <c r="D852" s="99">
        <f t="shared" si="99"/>
        <v>324.89999999999998</v>
      </c>
      <c r="E852" s="1">
        <f t="shared" si="97"/>
        <v>330</v>
      </c>
      <c r="F852" s="1"/>
      <c r="G852" s="99">
        <f t="shared" si="100"/>
        <v>313.2</v>
      </c>
      <c r="H852" s="1">
        <f t="shared" si="98"/>
        <v>320</v>
      </c>
      <c r="K852" s="1">
        <f t="shared" si="101"/>
        <v>312.89999999999998</v>
      </c>
      <c r="L852" s="1">
        <f t="shared" si="94"/>
        <v>313</v>
      </c>
      <c r="M852" s="1" t="b">
        <f t="shared" si="102"/>
        <v>1</v>
      </c>
      <c r="N852" s="1"/>
      <c r="O852" s="66">
        <v>8010</v>
      </c>
      <c r="P852" s="68" t="s">
        <v>840</v>
      </c>
      <c r="Q852" s="65">
        <v>300</v>
      </c>
    </row>
    <row r="853" spans="1:17" ht="15.75" customHeight="1" x14ac:dyDescent="0.25">
      <c r="A853" s="18">
        <v>8011</v>
      </c>
      <c r="B853" s="22" t="s">
        <v>841</v>
      </c>
      <c r="C853" s="20">
        <v>1804</v>
      </c>
      <c r="D853" s="99">
        <f t="shared" si="99"/>
        <v>1873.59</v>
      </c>
      <c r="E853" s="1">
        <f t="shared" si="97"/>
        <v>1880</v>
      </c>
      <c r="F853" s="1"/>
      <c r="G853" s="99">
        <f t="shared" si="100"/>
        <v>1806.1200000000001</v>
      </c>
      <c r="H853" s="1">
        <f t="shared" si="98"/>
        <v>1810</v>
      </c>
      <c r="K853" s="1">
        <f t="shared" si="101"/>
        <v>1804.39</v>
      </c>
      <c r="L853" s="1">
        <f t="shared" si="94"/>
        <v>1804</v>
      </c>
      <c r="M853" s="1" t="b">
        <f t="shared" si="102"/>
        <v>1</v>
      </c>
      <c r="N853" s="1"/>
      <c r="O853" s="66">
        <v>8011</v>
      </c>
      <c r="P853" s="68" t="s">
        <v>841</v>
      </c>
      <c r="Q853" s="65">
        <v>1730</v>
      </c>
    </row>
    <row r="854" spans="1:17" ht="15.75" customHeight="1" x14ac:dyDescent="0.25">
      <c r="A854" s="18">
        <v>8012</v>
      </c>
      <c r="B854" s="22" t="s">
        <v>842</v>
      </c>
      <c r="C854" s="20">
        <v>1596</v>
      </c>
      <c r="D854" s="99">
        <f t="shared" si="99"/>
        <v>1656.99</v>
      </c>
      <c r="E854" s="1">
        <f t="shared" si="97"/>
        <v>1660</v>
      </c>
      <c r="F854" s="1"/>
      <c r="G854" s="99">
        <f t="shared" si="100"/>
        <v>1597.3200000000002</v>
      </c>
      <c r="H854" s="1">
        <f t="shared" si="98"/>
        <v>1600</v>
      </c>
      <c r="K854" s="1">
        <f t="shared" si="101"/>
        <v>1595.79</v>
      </c>
      <c r="L854" s="1">
        <f t="shared" si="94"/>
        <v>1596</v>
      </c>
      <c r="M854" s="1" t="b">
        <f t="shared" si="102"/>
        <v>1</v>
      </c>
      <c r="N854" s="1"/>
      <c r="O854" s="66">
        <v>8012</v>
      </c>
      <c r="P854" s="68" t="s">
        <v>842</v>
      </c>
      <c r="Q854" s="65">
        <v>1530</v>
      </c>
    </row>
    <row r="855" spans="1:17" ht="15.75" customHeight="1" x14ac:dyDescent="0.25">
      <c r="A855" s="18">
        <v>8013</v>
      </c>
      <c r="B855" s="22" t="s">
        <v>843</v>
      </c>
      <c r="C855" s="21">
        <v>229</v>
      </c>
      <c r="D855" s="99">
        <f t="shared" si="99"/>
        <v>238.26</v>
      </c>
      <c r="E855" s="1">
        <f t="shared" si="97"/>
        <v>240</v>
      </c>
      <c r="F855" s="1"/>
      <c r="G855" s="99">
        <f t="shared" si="100"/>
        <v>229.68</v>
      </c>
      <c r="H855" s="1">
        <f t="shared" si="98"/>
        <v>230</v>
      </c>
      <c r="K855" s="1">
        <f t="shared" si="101"/>
        <v>229.46</v>
      </c>
      <c r="L855" s="1">
        <f t="shared" si="94"/>
        <v>229</v>
      </c>
      <c r="M855" s="1" t="b">
        <f t="shared" si="102"/>
        <v>1</v>
      </c>
      <c r="N855" s="1"/>
      <c r="O855" s="66">
        <v>8013</v>
      </c>
      <c r="P855" s="68" t="s">
        <v>843</v>
      </c>
      <c r="Q855" s="65">
        <v>220</v>
      </c>
    </row>
    <row r="856" spans="1:17" ht="15.75" customHeight="1" x14ac:dyDescent="0.25">
      <c r="A856" s="18">
        <v>8014</v>
      </c>
      <c r="B856" s="22" t="s">
        <v>844</v>
      </c>
      <c r="C856" s="21">
        <v>240</v>
      </c>
      <c r="D856" s="99">
        <f t="shared" si="99"/>
        <v>249.09</v>
      </c>
      <c r="E856" s="1">
        <f t="shared" si="97"/>
        <v>250</v>
      </c>
      <c r="F856" s="1"/>
      <c r="G856" s="99">
        <f t="shared" si="100"/>
        <v>240.12</v>
      </c>
      <c r="H856" s="1">
        <f t="shared" si="98"/>
        <v>250</v>
      </c>
      <c r="K856" s="1">
        <f t="shared" si="101"/>
        <v>239.89</v>
      </c>
      <c r="L856" s="1">
        <f t="shared" si="94"/>
        <v>240</v>
      </c>
      <c r="M856" s="1" t="b">
        <f t="shared" si="102"/>
        <v>1</v>
      </c>
      <c r="N856" s="1"/>
      <c r="O856" s="66">
        <v>8014</v>
      </c>
      <c r="P856" s="68" t="s">
        <v>844</v>
      </c>
      <c r="Q856" s="65">
        <v>230</v>
      </c>
    </row>
    <row r="857" spans="1:17" ht="15.75" customHeight="1" x14ac:dyDescent="0.25">
      <c r="A857" s="18">
        <v>8015</v>
      </c>
      <c r="B857" s="22" t="s">
        <v>845</v>
      </c>
      <c r="C857" s="21">
        <v>469</v>
      </c>
      <c r="D857" s="99">
        <f t="shared" si="99"/>
        <v>487.34999999999997</v>
      </c>
      <c r="E857" s="1">
        <f t="shared" si="97"/>
        <v>490</v>
      </c>
      <c r="F857" s="1"/>
      <c r="G857" s="99">
        <f t="shared" si="100"/>
        <v>469.8</v>
      </c>
      <c r="H857" s="1">
        <f t="shared" si="98"/>
        <v>470</v>
      </c>
      <c r="K857" s="1">
        <f t="shared" si="101"/>
        <v>469.35</v>
      </c>
      <c r="L857" s="1">
        <f t="shared" ref="L857:L920" si="103">ROUNDUP(C857,-0.1)</f>
        <v>469</v>
      </c>
      <c r="M857" s="1" t="b">
        <f t="shared" si="102"/>
        <v>1</v>
      </c>
      <c r="N857" s="1"/>
      <c r="O857" s="66">
        <v>8015</v>
      </c>
      <c r="P857" s="68" t="s">
        <v>845</v>
      </c>
      <c r="Q857" s="65">
        <v>450</v>
      </c>
    </row>
    <row r="858" spans="1:17" ht="15.75" customHeight="1" x14ac:dyDescent="0.25">
      <c r="A858" s="18">
        <v>8016</v>
      </c>
      <c r="B858" s="22" t="s">
        <v>846</v>
      </c>
      <c r="C858" s="20">
        <v>1043</v>
      </c>
      <c r="D858" s="99">
        <f t="shared" si="99"/>
        <v>1083</v>
      </c>
      <c r="E858" s="1">
        <f t="shared" si="97"/>
        <v>1090</v>
      </c>
      <c r="F858" s="1"/>
      <c r="G858" s="99">
        <f t="shared" si="100"/>
        <v>1044</v>
      </c>
      <c r="H858" s="1">
        <f t="shared" si="98"/>
        <v>1050</v>
      </c>
      <c r="K858" s="1">
        <f t="shared" si="101"/>
        <v>1043</v>
      </c>
      <c r="L858" s="1">
        <f t="shared" si="103"/>
        <v>1043</v>
      </c>
      <c r="M858" s="1" t="b">
        <f t="shared" si="102"/>
        <v>1</v>
      </c>
      <c r="N858" s="1"/>
      <c r="O858" s="66">
        <v>8016</v>
      </c>
      <c r="P858" s="68" t="s">
        <v>846</v>
      </c>
      <c r="Q858" s="65">
        <v>1000</v>
      </c>
    </row>
    <row r="859" spans="1:17" ht="15.75" customHeight="1" x14ac:dyDescent="0.25">
      <c r="A859" s="18">
        <v>8017</v>
      </c>
      <c r="B859" s="22" t="s">
        <v>847</v>
      </c>
      <c r="C859" s="21">
        <v>365</v>
      </c>
      <c r="D859" s="99">
        <f t="shared" si="99"/>
        <v>379.05</v>
      </c>
      <c r="E859" s="1">
        <f t="shared" si="97"/>
        <v>380</v>
      </c>
      <c r="F859" s="1"/>
      <c r="G859" s="99">
        <f t="shared" si="100"/>
        <v>365.40000000000003</v>
      </c>
      <c r="H859" s="1">
        <f t="shared" si="98"/>
        <v>370</v>
      </c>
      <c r="K859" s="1">
        <f t="shared" si="101"/>
        <v>365.05</v>
      </c>
      <c r="L859" s="1">
        <f t="shared" si="103"/>
        <v>365</v>
      </c>
      <c r="M859" s="1" t="b">
        <f t="shared" si="102"/>
        <v>1</v>
      </c>
      <c r="N859" s="1"/>
      <c r="O859" s="66">
        <v>8017</v>
      </c>
      <c r="P859" s="68" t="s">
        <v>847</v>
      </c>
      <c r="Q859" s="65">
        <v>350</v>
      </c>
    </row>
    <row r="860" spans="1:17" ht="15.75" customHeight="1" x14ac:dyDescent="0.25">
      <c r="A860" s="18">
        <v>8018</v>
      </c>
      <c r="B860" s="22" t="s">
        <v>848</v>
      </c>
      <c r="C860" s="21">
        <v>522</v>
      </c>
      <c r="D860" s="99">
        <f t="shared" si="99"/>
        <v>541.5</v>
      </c>
      <c r="E860" s="1">
        <f t="shared" si="97"/>
        <v>550</v>
      </c>
      <c r="F860" s="1"/>
      <c r="G860" s="99">
        <f t="shared" si="100"/>
        <v>522</v>
      </c>
      <c r="H860" s="1">
        <f t="shared" si="98"/>
        <v>530</v>
      </c>
      <c r="K860" s="1">
        <f t="shared" si="101"/>
        <v>521.5</v>
      </c>
      <c r="L860" s="1">
        <f t="shared" si="103"/>
        <v>522</v>
      </c>
      <c r="M860" s="1" t="b">
        <f t="shared" si="102"/>
        <v>1</v>
      </c>
      <c r="N860" s="1"/>
      <c r="O860" s="66">
        <v>8018</v>
      </c>
      <c r="P860" s="68" t="s">
        <v>848</v>
      </c>
      <c r="Q860" s="65">
        <v>500</v>
      </c>
    </row>
    <row r="861" spans="1:17" ht="15.75" customHeight="1" x14ac:dyDescent="0.25">
      <c r="A861" s="18">
        <v>8019</v>
      </c>
      <c r="B861" s="22" t="s">
        <v>849</v>
      </c>
      <c r="C861" s="20">
        <v>1147</v>
      </c>
      <c r="D861" s="99">
        <f t="shared" si="99"/>
        <v>1191.3</v>
      </c>
      <c r="E861" s="1">
        <f t="shared" si="97"/>
        <v>1200</v>
      </c>
      <c r="F861" s="1"/>
      <c r="G861" s="99">
        <f t="shared" si="100"/>
        <v>1148.4000000000001</v>
      </c>
      <c r="H861" s="1">
        <f t="shared" si="98"/>
        <v>1150</v>
      </c>
      <c r="K861" s="1">
        <f t="shared" si="101"/>
        <v>1147.3</v>
      </c>
      <c r="L861" s="1">
        <f t="shared" si="103"/>
        <v>1147</v>
      </c>
      <c r="M861" s="1" t="b">
        <f t="shared" si="102"/>
        <v>1</v>
      </c>
      <c r="N861" s="1"/>
      <c r="O861" s="66">
        <v>8019</v>
      </c>
      <c r="P861" s="68" t="s">
        <v>849</v>
      </c>
      <c r="Q861" s="65">
        <v>1100</v>
      </c>
    </row>
    <row r="862" spans="1:17" ht="15.75" customHeight="1" x14ac:dyDescent="0.25">
      <c r="A862" s="18">
        <v>8020</v>
      </c>
      <c r="B862" s="22" t="s">
        <v>850</v>
      </c>
      <c r="C862" s="20">
        <v>2086</v>
      </c>
      <c r="D862" s="99">
        <f t="shared" si="99"/>
        <v>2166</v>
      </c>
      <c r="E862" s="1">
        <f t="shared" si="97"/>
        <v>2170</v>
      </c>
      <c r="F862" s="1"/>
      <c r="G862" s="99">
        <f t="shared" si="100"/>
        <v>2088</v>
      </c>
      <c r="H862" s="1">
        <f t="shared" si="98"/>
        <v>2090</v>
      </c>
      <c r="K862" s="1">
        <f t="shared" si="101"/>
        <v>2086</v>
      </c>
      <c r="L862" s="1">
        <f t="shared" si="103"/>
        <v>2086</v>
      </c>
      <c r="M862" s="1" t="b">
        <f t="shared" si="102"/>
        <v>1</v>
      </c>
      <c r="N862" s="1"/>
      <c r="O862" s="66">
        <v>8020</v>
      </c>
      <c r="P862" s="68" t="s">
        <v>850</v>
      </c>
      <c r="Q862" s="65">
        <v>2000</v>
      </c>
    </row>
    <row r="863" spans="1:17" ht="15.75" customHeight="1" x14ac:dyDescent="0.25">
      <c r="A863" s="18">
        <v>8021</v>
      </c>
      <c r="B863" s="22" t="s">
        <v>851</v>
      </c>
      <c r="C863" s="21">
        <v>313</v>
      </c>
      <c r="D863" s="99">
        <f t="shared" si="99"/>
        <v>324.89999999999998</v>
      </c>
      <c r="E863" s="1">
        <f t="shared" si="97"/>
        <v>330</v>
      </c>
      <c r="F863" s="1"/>
      <c r="G863" s="99">
        <f t="shared" si="100"/>
        <v>313.2</v>
      </c>
      <c r="H863" s="1">
        <f t="shared" si="98"/>
        <v>320</v>
      </c>
      <c r="K863" s="1">
        <f t="shared" si="101"/>
        <v>312.89999999999998</v>
      </c>
      <c r="L863" s="1">
        <f t="shared" si="103"/>
        <v>313</v>
      </c>
      <c r="M863" s="1" t="b">
        <f t="shared" si="102"/>
        <v>1</v>
      </c>
      <c r="N863" s="1"/>
      <c r="O863" s="66">
        <v>8021</v>
      </c>
      <c r="P863" s="68" t="s">
        <v>851</v>
      </c>
      <c r="Q863" s="65">
        <v>300</v>
      </c>
    </row>
    <row r="864" spans="1:17" ht="15.75" customHeight="1" x14ac:dyDescent="0.25">
      <c r="A864" s="18">
        <v>8022</v>
      </c>
      <c r="B864" s="22" t="s">
        <v>852</v>
      </c>
      <c r="C864" s="21">
        <v>261</v>
      </c>
      <c r="D864" s="99">
        <f t="shared" si="99"/>
        <v>270.75</v>
      </c>
      <c r="E864" s="1">
        <f t="shared" si="97"/>
        <v>280</v>
      </c>
      <c r="F864" s="1"/>
      <c r="G864" s="99">
        <f t="shared" si="100"/>
        <v>261</v>
      </c>
      <c r="H864" s="1">
        <f t="shared" si="98"/>
        <v>270</v>
      </c>
      <c r="K864" s="1">
        <f t="shared" si="101"/>
        <v>260.75</v>
      </c>
      <c r="L864" s="1">
        <f t="shared" si="103"/>
        <v>261</v>
      </c>
      <c r="M864" s="1" t="b">
        <f t="shared" si="102"/>
        <v>1</v>
      </c>
      <c r="N864" s="1"/>
      <c r="O864" s="66">
        <v>8022</v>
      </c>
      <c r="P864" s="68" t="s">
        <v>852</v>
      </c>
      <c r="Q864" s="65">
        <v>250</v>
      </c>
    </row>
    <row r="865" spans="1:17" ht="15.75" customHeight="1" x14ac:dyDescent="0.25">
      <c r="A865" s="18">
        <v>8023</v>
      </c>
      <c r="B865" s="22" t="s">
        <v>853</v>
      </c>
      <c r="C865" s="21">
        <v>313</v>
      </c>
      <c r="D865" s="99">
        <f t="shared" si="99"/>
        <v>324.89999999999998</v>
      </c>
      <c r="E865" s="1">
        <f t="shared" si="97"/>
        <v>330</v>
      </c>
      <c r="F865" s="1"/>
      <c r="G865" s="99">
        <f t="shared" si="100"/>
        <v>313.2</v>
      </c>
      <c r="H865" s="1">
        <f t="shared" si="98"/>
        <v>320</v>
      </c>
      <c r="K865" s="1">
        <f t="shared" si="101"/>
        <v>312.89999999999998</v>
      </c>
      <c r="L865" s="1">
        <f t="shared" si="103"/>
        <v>313</v>
      </c>
      <c r="M865" s="1" t="b">
        <f t="shared" si="102"/>
        <v>1</v>
      </c>
      <c r="N865" s="1"/>
      <c r="O865" s="66">
        <v>8023</v>
      </c>
      <c r="P865" s="68" t="s">
        <v>853</v>
      </c>
      <c r="Q865" s="65">
        <v>300</v>
      </c>
    </row>
    <row r="866" spans="1:17" ht="15.75" customHeight="1" x14ac:dyDescent="0.25">
      <c r="A866" s="18">
        <v>8024</v>
      </c>
      <c r="B866" s="22" t="s">
        <v>854</v>
      </c>
      <c r="C866" s="21">
        <v>292</v>
      </c>
      <c r="D866" s="99">
        <f t="shared" si="99"/>
        <v>303.24</v>
      </c>
      <c r="E866" s="1">
        <f t="shared" si="97"/>
        <v>310</v>
      </c>
      <c r="F866" s="1"/>
      <c r="G866" s="99">
        <f t="shared" si="100"/>
        <v>292.32</v>
      </c>
      <c r="H866" s="1">
        <f t="shared" si="98"/>
        <v>300</v>
      </c>
      <c r="K866" s="1">
        <f t="shared" si="101"/>
        <v>292.04000000000002</v>
      </c>
      <c r="L866" s="1">
        <f t="shared" si="103"/>
        <v>292</v>
      </c>
      <c r="M866" s="1" t="b">
        <f t="shared" si="102"/>
        <v>1</v>
      </c>
      <c r="N866" s="1"/>
      <c r="O866" s="66">
        <v>8024</v>
      </c>
      <c r="P866" s="68" t="s">
        <v>854</v>
      </c>
      <c r="Q866" s="65">
        <v>280</v>
      </c>
    </row>
    <row r="867" spans="1:17" ht="15.75" customHeight="1" x14ac:dyDescent="0.25">
      <c r="A867" s="18">
        <v>8025</v>
      </c>
      <c r="B867" s="22" t="s">
        <v>855</v>
      </c>
      <c r="C867" s="21">
        <v>313</v>
      </c>
      <c r="D867" s="99">
        <f t="shared" si="99"/>
        <v>324.89999999999998</v>
      </c>
      <c r="E867" s="1">
        <f t="shared" si="97"/>
        <v>330</v>
      </c>
      <c r="F867" s="1"/>
      <c r="G867" s="99">
        <f t="shared" si="100"/>
        <v>313.2</v>
      </c>
      <c r="H867" s="1">
        <f t="shared" si="98"/>
        <v>320</v>
      </c>
      <c r="K867" s="1">
        <f t="shared" si="101"/>
        <v>312.89999999999998</v>
      </c>
      <c r="L867" s="1">
        <f t="shared" si="103"/>
        <v>313</v>
      </c>
      <c r="M867" s="1" t="b">
        <f t="shared" si="102"/>
        <v>1</v>
      </c>
      <c r="N867" s="1"/>
      <c r="O867" s="66">
        <v>8025</v>
      </c>
      <c r="P867" s="68" t="s">
        <v>855</v>
      </c>
      <c r="Q867" s="65">
        <v>300</v>
      </c>
    </row>
    <row r="868" spans="1:17" ht="15.75" customHeight="1" x14ac:dyDescent="0.25">
      <c r="A868" s="18">
        <v>8026</v>
      </c>
      <c r="B868" s="22" t="s">
        <v>856</v>
      </c>
      <c r="C868" s="21">
        <v>480</v>
      </c>
      <c r="D868" s="99">
        <f t="shared" si="99"/>
        <v>498.18</v>
      </c>
      <c r="E868" s="1">
        <f t="shared" si="97"/>
        <v>500</v>
      </c>
      <c r="F868" s="1"/>
      <c r="G868" s="99">
        <f t="shared" si="100"/>
        <v>480.24</v>
      </c>
      <c r="H868" s="1">
        <f t="shared" si="98"/>
        <v>490</v>
      </c>
      <c r="K868" s="1">
        <f t="shared" si="101"/>
        <v>479.78</v>
      </c>
      <c r="L868" s="1">
        <f t="shared" si="103"/>
        <v>480</v>
      </c>
      <c r="M868" s="1" t="b">
        <f t="shared" si="102"/>
        <v>1</v>
      </c>
      <c r="N868" s="1"/>
      <c r="O868" s="66">
        <v>8026</v>
      </c>
      <c r="P868" s="68" t="s">
        <v>856</v>
      </c>
      <c r="Q868" s="65">
        <v>460</v>
      </c>
    </row>
    <row r="869" spans="1:17" ht="15.75" customHeight="1" x14ac:dyDescent="0.25">
      <c r="A869" s="18">
        <v>8027</v>
      </c>
      <c r="B869" s="22" t="s">
        <v>857</v>
      </c>
      <c r="C869" s="21">
        <v>939</v>
      </c>
      <c r="D869" s="99">
        <f t="shared" si="99"/>
        <v>974.69999999999993</v>
      </c>
      <c r="E869" s="1">
        <f t="shared" si="97"/>
        <v>980</v>
      </c>
      <c r="F869" s="1"/>
      <c r="G869" s="99">
        <f t="shared" si="100"/>
        <v>939.6</v>
      </c>
      <c r="H869" s="1">
        <f t="shared" si="98"/>
        <v>940</v>
      </c>
      <c r="K869" s="1">
        <f t="shared" si="101"/>
        <v>938.7</v>
      </c>
      <c r="L869" s="1">
        <f t="shared" si="103"/>
        <v>939</v>
      </c>
      <c r="M869" s="1" t="b">
        <f t="shared" si="102"/>
        <v>1</v>
      </c>
      <c r="N869" s="1"/>
      <c r="O869" s="66">
        <v>8027</v>
      </c>
      <c r="P869" s="68" t="s">
        <v>857</v>
      </c>
      <c r="Q869" s="65">
        <v>900</v>
      </c>
    </row>
    <row r="870" spans="1:17" ht="15.75" customHeight="1" x14ac:dyDescent="0.25">
      <c r="A870" s="18">
        <v>8028</v>
      </c>
      <c r="B870" s="22" t="s">
        <v>858</v>
      </c>
      <c r="C870" s="21">
        <v>991</v>
      </c>
      <c r="D870" s="99">
        <f t="shared" si="99"/>
        <v>1028.8499999999999</v>
      </c>
      <c r="E870" s="1">
        <f t="shared" si="97"/>
        <v>1030</v>
      </c>
      <c r="F870" s="1"/>
      <c r="G870" s="99">
        <f t="shared" si="100"/>
        <v>991.80000000000007</v>
      </c>
      <c r="H870" s="1">
        <f t="shared" si="98"/>
        <v>1000</v>
      </c>
      <c r="K870" s="1">
        <f t="shared" si="101"/>
        <v>990.85</v>
      </c>
      <c r="L870" s="1">
        <f t="shared" si="103"/>
        <v>991</v>
      </c>
      <c r="M870" s="1" t="b">
        <f t="shared" si="102"/>
        <v>1</v>
      </c>
      <c r="N870" s="1"/>
      <c r="O870" s="66">
        <v>8028</v>
      </c>
      <c r="P870" s="68" t="s">
        <v>858</v>
      </c>
      <c r="Q870" s="65">
        <v>950</v>
      </c>
    </row>
    <row r="871" spans="1:17" ht="15.75" customHeight="1" x14ac:dyDescent="0.25">
      <c r="A871" s="18">
        <v>8029</v>
      </c>
      <c r="B871" s="22" t="s">
        <v>859</v>
      </c>
      <c r="C871" s="21">
        <v>156</v>
      </c>
      <c r="D871" s="99">
        <f t="shared" si="99"/>
        <v>162.44999999999999</v>
      </c>
      <c r="E871" s="1">
        <f t="shared" si="97"/>
        <v>170</v>
      </c>
      <c r="F871" s="1"/>
      <c r="G871" s="99">
        <f t="shared" si="100"/>
        <v>156.6</v>
      </c>
      <c r="H871" s="1">
        <f t="shared" si="98"/>
        <v>160</v>
      </c>
      <c r="K871" s="1">
        <f t="shared" si="101"/>
        <v>156.44999999999999</v>
      </c>
      <c r="L871" s="1">
        <f t="shared" si="103"/>
        <v>156</v>
      </c>
      <c r="M871" s="1" t="b">
        <f t="shared" si="102"/>
        <v>1</v>
      </c>
      <c r="N871" s="1"/>
      <c r="O871" s="66">
        <v>8029</v>
      </c>
      <c r="P871" s="68" t="s">
        <v>859</v>
      </c>
      <c r="Q871" s="65">
        <v>150</v>
      </c>
    </row>
    <row r="872" spans="1:17" ht="15.75" customHeight="1" x14ac:dyDescent="0.25">
      <c r="A872" s="18">
        <v>8030</v>
      </c>
      <c r="B872" s="22" t="s">
        <v>860</v>
      </c>
      <c r="C872" s="21">
        <v>219</v>
      </c>
      <c r="D872" s="99">
        <f t="shared" si="99"/>
        <v>227.42999999999998</v>
      </c>
      <c r="E872" s="1">
        <f t="shared" si="97"/>
        <v>230</v>
      </c>
      <c r="F872" s="1"/>
      <c r="G872" s="99">
        <f t="shared" si="100"/>
        <v>219.24</v>
      </c>
      <c r="H872" s="1">
        <f t="shared" si="98"/>
        <v>220</v>
      </c>
      <c r="K872" s="1">
        <f t="shared" si="101"/>
        <v>219.03</v>
      </c>
      <c r="L872" s="1">
        <f t="shared" si="103"/>
        <v>219</v>
      </c>
      <c r="M872" s="1" t="b">
        <f t="shared" si="102"/>
        <v>1</v>
      </c>
      <c r="N872" s="1"/>
      <c r="O872" s="66">
        <v>8030</v>
      </c>
      <c r="P872" s="68" t="s">
        <v>860</v>
      </c>
      <c r="Q872" s="65">
        <v>210</v>
      </c>
    </row>
    <row r="873" spans="1:17" ht="15.75" customHeight="1" x14ac:dyDescent="0.25">
      <c r="A873" s="22"/>
      <c r="B873" s="52" t="s">
        <v>861</v>
      </c>
      <c r="C873" s="21"/>
      <c r="D873" s="99">
        <f t="shared" si="99"/>
        <v>0</v>
      </c>
      <c r="E873" s="1">
        <f t="shared" si="97"/>
        <v>0</v>
      </c>
      <c r="F873" s="1"/>
      <c r="G873" s="99">
        <f t="shared" si="100"/>
        <v>0</v>
      </c>
      <c r="H873" s="1">
        <f t="shared" si="98"/>
        <v>0</v>
      </c>
      <c r="N873" s="1"/>
      <c r="O873" s="68"/>
      <c r="P873" s="95" t="s">
        <v>861</v>
      </c>
      <c r="Q873" s="65"/>
    </row>
    <row r="874" spans="1:17" ht="15.75" customHeight="1" x14ac:dyDescent="0.25">
      <c r="A874" s="18">
        <f>A872+1</f>
        <v>8031</v>
      </c>
      <c r="B874" s="22" t="s">
        <v>862</v>
      </c>
      <c r="C874" s="21">
        <v>626</v>
      </c>
      <c r="D874" s="99">
        <f t="shared" si="99"/>
        <v>649.79999999999995</v>
      </c>
      <c r="E874" s="1">
        <f t="shared" si="97"/>
        <v>650</v>
      </c>
      <c r="F874" s="1"/>
      <c r="G874" s="99">
        <f t="shared" si="100"/>
        <v>626.4</v>
      </c>
      <c r="H874" s="1">
        <f t="shared" si="98"/>
        <v>630</v>
      </c>
      <c r="K874" s="1">
        <f t="shared" si="101"/>
        <v>625.79999999999995</v>
      </c>
      <c r="L874" s="1">
        <f t="shared" si="103"/>
        <v>626</v>
      </c>
      <c r="M874" s="1" t="b">
        <f t="shared" si="102"/>
        <v>1</v>
      </c>
      <c r="N874" s="1"/>
      <c r="O874" s="66">
        <f>O872+1</f>
        <v>8031</v>
      </c>
      <c r="P874" s="68" t="s">
        <v>862</v>
      </c>
      <c r="Q874" s="65">
        <v>600</v>
      </c>
    </row>
    <row r="875" spans="1:17" ht="15.75" customHeight="1" x14ac:dyDescent="0.25">
      <c r="A875" s="18">
        <f t="shared" ref="A875:A933" si="104">A874+1</f>
        <v>8032</v>
      </c>
      <c r="B875" s="22" t="s">
        <v>863</v>
      </c>
      <c r="C875" s="20">
        <v>1199</v>
      </c>
      <c r="D875" s="99">
        <f t="shared" si="99"/>
        <v>1245.45</v>
      </c>
      <c r="E875" s="1">
        <f t="shared" si="97"/>
        <v>1250</v>
      </c>
      <c r="F875" s="1"/>
      <c r="G875" s="99">
        <f t="shared" si="100"/>
        <v>1200.6000000000001</v>
      </c>
      <c r="H875" s="1">
        <f t="shared" si="98"/>
        <v>1210</v>
      </c>
      <c r="K875" s="1">
        <f t="shared" si="101"/>
        <v>1199.45</v>
      </c>
      <c r="L875" s="1">
        <f t="shared" si="103"/>
        <v>1199</v>
      </c>
      <c r="M875" s="1" t="b">
        <f t="shared" si="102"/>
        <v>1</v>
      </c>
      <c r="N875" s="1"/>
      <c r="O875" s="66">
        <f t="shared" ref="O875:O933" si="105">O874+1</f>
        <v>8032</v>
      </c>
      <c r="P875" s="68" t="s">
        <v>863</v>
      </c>
      <c r="Q875" s="65">
        <v>1150</v>
      </c>
    </row>
    <row r="876" spans="1:17" ht="15.75" customHeight="1" x14ac:dyDescent="0.25">
      <c r="A876" s="18">
        <f t="shared" si="104"/>
        <v>8033</v>
      </c>
      <c r="B876" s="22" t="s">
        <v>864</v>
      </c>
      <c r="C876" s="21">
        <v>939</v>
      </c>
      <c r="D876" s="99">
        <f t="shared" si="99"/>
        <v>974.69999999999993</v>
      </c>
      <c r="E876" s="1">
        <f t="shared" si="97"/>
        <v>980</v>
      </c>
      <c r="F876" s="1"/>
      <c r="G876" s="99">
        <f t="shared" si="100"/>
        <v>939.6</v>
      </c>
      <c r="H876" s="1">
        <f t="shared" si="98"/>
        <v>940</v>
      </c>
      <c r="K876" s="1">
        <f t="shared" si="101"/>
        <v>938.7</v>
      </c>
      <c r="L876" s="1">
        <f t="shared" si="103"/>
        <v>939</v>
      </c>
      <c r="M876" s="1" t="b">
        <f t="shared" si="102"/>
        <v>1</v>
      </c>
      <c r="N876" s="1"/>
      <c r="O876" s="66">
        <f t="shared" si="105"/>
        <v>8033</v>
      </c>
      <c r="P876" s="68" t="s">
        <v>864</v>
      </c>
      <c r="Q876" s="65">
        <v>900</v>
      </c>
    </row>
    <row r="877" spans="1:17" ht="15.75" customHeight="1" x14ac:dyDescent="0.25">
      <c r="A877" s="18">
        <f t="shared" si="104"/>
        <v>8034</v>
      </c>
      <c r="B877" s="22" t="s">
        <v>865</v>
      </c>
      <c r="C877" s="21">
        <v>240</v>
      </c>
      <c r="D877" s="99">
        <f t="shared" si="99"/>
        <v>249.09</v>
      </c>
      <c r="E877" s="1">
        <f t="shared" si="97"/>
        <v>250</v>
      </c>
      <c r="F877" s="1"/>
      <c r="G877" s="99">
        <f t="shared" si="100"/>
        <v>240.12</v>
      </c>
      <c r="H877" s="1">
        <f t="shared" si="98"/>
        <v>250</v>
      </c>
      <c r="K877" s="1">
        <f t="shared" si="101"/>
        <v>239.89</v>
      </c>
      <c r="L877" s="1">
        <f t="shared" si="103"/>
        <v>240</v>
      </c>
      <c r="M877" s="1" t="b">
        <f t="shared" si="102"/>
        <v>1</v>
      </c>
      <c r="N877" s="1"/>
      <c r="O877" s="66">
        <f t="shared" si="105"/>
        <v>8034</v>
      </c>
      <c r="P877" s="68" t="s">
        <v>865</v>
      </c>
      <c r="Q877" s="65">
        <v>230</v>
      </c>
    </row>
    <row r="878" spans="1:17" ht="15.75" customHeight="1" x14ac:dyDescent="0.25">
      <c r="A878" s="18">
        <f t="shared" si="104"/>
        <v>8035</v>
      </c>
      <c r="B878" s="22" t="s">
        <v>866</v>
      </c>
      <c r="C878" s="21">
        <v>636</v>
      </c>
      <c r="D878" s="99">
        <f t="shared" si="99"/>
        <v>660.63</v>
      </c>
      <c r="E878" s="1">
        <f t="shared" si="97"/>
        <v>670</v>
      </c>
      <c r="F878" s="1"/>
      <c r="G878" s="99">
        <f t="shared" si="100"/>
        <v>636.84</v>
      </c>
      <c r="H878" s="1">
        <f t="shared" si="98"/>
        <v>640</v>
      </c>
      <c r="K878" s="1">
        <f t="shared" si="101"/>
        <v>636.23</v>
      </c>
      <c r="L878" s="1">
        <f t="shared" si="103"/>
        <v>636</v>
      </c>
      <c r="M878" s="1" t="b">
        <f t="shared" si="102"/>
        <v>1</v>
      </c>
      <c r="N878" s="1"/>
      <c r="O878" s="66">
        <f t="shared" si="105"/>
        <v>8035</v>
      </c>
      <c r="P878" s="68" t="s">
        <v>866</v>
      </c>
      <c r="Q878" s="65">
        <v>610</v>
      </c>
    </row>
    <row r="879" spans="1:17" ht="15.75" customHeight="1" x14ac:dyDescent="0.25">
      <c r="A879" s="18">
        <f t="shared" si="104"/>
        <v>8036</v>
      </c>
      <c r="B879" s="22" t="s">
        <v>867</v>
      </c>
      <c r="C879" s="21">
        <v>365</v>
      </c>
      <c r="D879" s="99">
        <f t="shared" si="99"/>
        <v>379.05</v>
      </c>
      <c r="E879" s="1">
        <f t="shared" si="97"/>
        <v>380</v>
      </c>
      <c r="F879" s="1"/>
      <c r="G879" s="99">
        <f t="shared" si="100"/>
        <v>365.40000000000003</v>
      </c>
      <c r="H879" s="1">
        <f t="shared" si="98"/>
        <v>370</v>
      </c>
      <c r="K879" s="1">
        <f t="shared" si="101"/>
        <v>365.05</v>
      </c>
      <c r="L879" s="1">
        <f t="shared" si="103"/>
        <v>365</v>
      </c>
      <c r="M879" s="1" t="b">
        <f t="shared" si="102"/>
        <v>1</v>
      </c>
      <c r="N879" s="1"/>
      <c r="O879" s="66">
        <f t="shared" si="105"/>
        <v>8036</v>
      </c>
      <c r="P879" s="68" t="s">
        <v>867</v>
      </c>
      <c r="Q879" s="65">
        <v>350</v>
      </c>
    </row>
    <row r="880" spans="1:17" ht="15.75" customHeight="1" x14ac:dyDescent="0.25">
      <c r="A880" s="18">
        <f>A879+1</f>
        <v>8037</v>
      </c>
      <c r="B880" s="22" t="s">
        <v>868</v>
      </c>
      <c r="C880" s="21">
        <v>250</v>
      </c>
      <c r="D880" s="99">
        <f t="shared" si="99"/>
        <v>259.92</v>
      </c>
      <c r="E880" s="1">
        <f t="shared" si="97"/>
        <v>260</v>
      </c>
      <c r="F880" s="1"/>
      <c r="G880" s="99">
        <f t="shared" si="100"/>
        <v>250.56</v>
      </c>
      <c r="H880" s="1">
        <f t="shared" si="98"/>
        <v>260</v>
      </c>
      <c r="K880" s="1">
        <f t="shared" si="101"/>
        <v>250.32</v>
      </c>
      <c r="L880" s="1">
        <f t="shared" si="103"/>
        <v>250</v>
      </c>
      <c r="M880" s="1" t="b">
        <f t="shared" si="102"/>
        <v>1</v>
      </c>
      <c r="N880" s="1"/>
      <c r="O880" s="66">
        <f>O879+1</f>
        <v>8037</v>
      </c>
      <c r="P880" s="68" t="s">
        <v>868</v>
      </c>
      <c r="Q880" s="65">
        <v>240</v>
      </c>
    </row>
    <row r="881" spans="1:17" ht="15.75" customHeight="1" x14ac:dyDescent="0.25">
      <c r="A881" s="18">
        <f t="shared" si="104"/>
        <v>8038</v>
      </c>
      <c r="B881" s="22" t="s">
        <v>869</v>
      </c>
      <c r="C881" s="21">
        <v>365</v>
      </c>
      <c r="D881" s="99">
        <f t="shared" si="99"/>
        <v>379.05</v>
      </c>
      <c r="E881" s="1">
        <f t="shared" si="97"/>
        <v>380</v>
      </c>
      <c r="F881" s="1"/>
      <c r="G881" s="99">
        <f t="shared" si="100"/>
        <v>365.40000000000003</v>
      </c>
      <c r="H881" s="1">
        <f t="shared" si="98"/>
        <v>370</v>
      </c>
      <c r="K881" s="1">
        <f t="shared" si="101"/>
        <v>365.05</v>
      </c>
      <c r="L881" s="1">
        <f t="shared" si="103"/>
        <v>365</v>
      </c>
      <c r="M881" s="1" t="b">
        <f t="shared" si="102"/>
        <v>1</v>
      </c>
      <c r="N881" s="1"/>
      <c r="O881" s="66">
        <f t="shared" si="105"/>
        <v>8038</v>
      </c>
      <c r="P881" s="68" t="s">
        <v>869</v>
      </c>
      <c r="Q881" s="65">
        <v>350</v>
      </c>
    </row>
    <row r="882" spans="1:17" ht="15.75" customHeight="1" x14ac:dyDescent="0.25">
      <c r="A882" s="18">
        <f t="shared" si="104"/>
        <v>8039</v>
      </c>
      <c r="B882" s="22" t="s">
        <v>870</v>
      </c>
      <c r="C882" s="21">
        <v>219</v>
      </c>
      <c r="D882" s="99">
        <f t="shared" si="99"/>
        <v>227.42999999999998</v>
      </c>
      <c r="E882" s="1">
        <f t="shared" si="97"/>
        <v>230</v>
      </c>
      <c r="F882" s="1"/>
      <c r="G882" s="99">
        <f t="shared" si="100"/>
        <v>219.24</v>
      </c>
      <c r="H882" s="1">
        <f t="shared" si="98"/>
        <v>220</v>
      </c>
      <c r="K882" s="1">
        <f t="shared" si="101"/>
        <v>219.03</v>
      </c>
      <c r="L882" s="1">
        <f t="shared" si="103"/>
        <v>219</v>
      </c>
      <c r="M882" s="1" t="b">
        <f t="shared" si="102"/>
        <v>1</v>
      </c>
      <c r="N882" s="1"/>
      <c r="O882" s="66">
        <f t="shared" si="105"/>
        <v>8039</v>
      </c>
      <c r="P882" s="68" t="s">
        <v>870</v>
      </c>
      <c r="Q882" s="65">
        <v>210</v>
      </c>
    </row>
    <row r="883" spans="1:17" ht="15.75" customHeight="1" x14ac:dyDescent="0.25">
      <c r="A883" s="18">
        <f t="shared" si="104"/>
        <v>8040</v>
      </c>
      <c r="B883" s="22" t="s">
        <v>871</v>
      </c>
      <c r="C883" s="21">
        <v>313</v>
      </c>
      <c r="D883" s="99">
        <f t="shared" si="99"/>
        <v>324.89999999999998</v>
      </c>
      <c r="E883" s="1">
        <f t="shared" si="97"/>
        <v>330</v>
      </c>
      <c r="F883" s="1"/>
      <c r="G883" s="99">
        <f t="shared" si="100"/>
        <v>313.2</v>
      </c>
      <c r="H883" s="1">
        <f t="shared" si="98"/>
        <v>320</v>
      </c>
      <c r="K883" s="1">
        <f t="shared" si="101"/>
        <v>312.89999999999998</v>
      </c>
      <c r="L883" s="1">
        <f t="shared" si="103"/>
        <v>313</v>
      </c>
      <c r="M883" s="1" t="b">
        <f t="shared" si="102"/>
        <v>1</v>
      </c>
      <c r="N883" s="1"/>
      <c r="O883" s="66">
        <f t="shared" si="105"/>
        <v>8040</v>
      </c>
      <c r="P883" s="68" t="s">
        <v>871</v>
      </c>
      <c r="Q883" s="65">
        <v>300</v>
      </c>
    </row>
    <row r="884" spans="1:17" ht="15.75" customHeight="1" x14ac:dyDescent="0.25">
      <c r="A884" s="18">
        <f t="shared" si="104"/>
        <v>8041</v>
      </c>
      <c r="B884" s="22" t="s">
        <v>872</v>
      </c>
      <c r="C884" s="20">
        <v>1147</v>
      </c>
      <c r="D884" s="99">
        <f t="shared" si="99"/>
        <v>1191.3</v>
      </c>
      <c r="E884" s="1">
        <f t="shared" si="97"/>
        <v>1200</v>
      </c>
      <c r="F884" s="1"/>
      <c r="G884" s="99">
        <f t="shared" si="100"/>
        <v>1148.4000000000001</v>
      </c>
      <c r="H884" s="1">
        <f t="shared" si="98"/>
        <v>1150</v>
      </c>
      <c r="K884" s="1">
        <f t="shared" si="101"/>
        <v>1147.3</v>
      </c>
      <c r="L884" s="1">
        <f t="shared" si="103"/>
        <v>1147</v>
      </c>
      <c r="M884" s="1" t="b">
        <f t="shared" si="102"/>
        <v>1</v>
      </c>
      <c r="N884" s="1"/>
      <c r="O884" s="66">
        <f t="shared" si="105"/>
        <v>8041</v>
      </c>
      <c r="P884" s="68" t="s">
        <v>872</v>
      </c>
      <c r="Q884" s="65">
        <v>1100</v>
      </c>
    </row>
    <row r="885" spans="1:17" ht="15.75" customHeight="1" x14ac:dyDescent="0.25">
      <c r="A885" s="18">
        <f t="shared" si="104"/>
        <v>8042</v>
      </c>
      <c r="B885" s="22" t="s">
        <v>873</v>
      </c>
      <c r="C885" s="20">
        <v>1565</v>
      </c>
      <c r="D885" s="99">
        <f t="shared" si="99"/>
        <v>1624.5</v>
      </c>
      <c r="E885" s="1">
        <f t="shared" si="97"/>
        <v>1630</v>
      </c>
      <c r="F885" s="1"/>
      <c r="G885" s="99">
        <f t="shared" si="100"/>
        <v>1566</v>
      </c>
      <c r="H885" s="1">
        <f t="shared" si="98"/>
        <v>1570</v>
      </c>
      <c r="K885" s="1">
        <f t="shared" si="101"/>
        <v>1564.5</v>
      </c>
      <c r="L885" s="1">
        <f t="shared" si="103"/>
        <v>1565</v>
      </c>
      <c r="M885" s="1" t="b">
        <f t="shared" si="102"/>
        <v>1</v>
      </c>
      <c r="N885" s="1"/>
      <c r="O885" s="66">
        <f t="shared" si="105"/>
        <v>8042</v>
      </c>
      <c r="P885" s="68" t="s">
        <v>873</v>
      </c>
      <c r="Q885" s="65">
        <v>1500</v>
      </c>
    </row>
    <row r="886" spans="1:17" ht="15.75" customHeight="1" x14ac:dyDescent="0.25">
      <c r="A886" s="18">
        <f t="shared" si="104"/>
        <v>8043</v>
      </c>
      <c r="B886" s="22" t="s">
        <v>874</v>
      </c>
      <c r="C886" s="20">
        <v>1930</v>
      </c>
      <c r="D886" s="99">
        <f t="shared" si="99"/>
        <v>2003.55</v>
      </c>
      <c r="E886" s="1">
        <f t="shared" si="97"/>
        <v>2010</v>
      </c>
      <c r="F886" s="1"/>
      <c r="G886" s="99">
        <f t="shared" si="100"/>
        <v>1931.4</v>
      </c>
      <c r="H886" s="1">
        <f t="shared" si="98"/>
        <v>1940</v>
      </c>
      <c r="K886" s="1">
        <f t="shared" si="101"/>
        <v>1929.55</v>
      </c>
      <c r="L886" s="1">
        <f t="shared" si="103"/>
        <v>1930</v>
      </c>
      <c r="M886" s="1" t="b">
        <f t="shared" si="102"/>
        <v>1</v>
      </c>
      <c r="N886" s="1"/>
      <c r="O886" s="66">
        <f t="shared" si="105"/>
        <v>8043</v>
      </c>
      <c r="P886" s="68" t="s">
        <v>874</v>
      </c>
      <c r="Q886" s="65">
        <v>1850</v>
      </c>
    </row>
    <row r="887" spans="1:17" ht="15.75" customHeight="1" x14ac:dyDescent="0.25">
      <c r="A887" s="18">
        <f t="shared" si="104"/>
        <v>8044</v>
      </c>
      <c r="B887" s="22" t="s">
        <v>875</v>
      </c>
      <c r="C887" s="20">
        <v>2242</v>
      </c>
      <c r="D887" s="99">
        <f t="shared" si="99"/>
        <v>2328.4499999999998</v>
      </c>
      <c r="E887" s="1">
        <f t="shared" si="97"/>
        <v>2330</v>
      </c>
      <c r="F887" s="1"/>
      <c r="G887" s="99">
        <f t="shared" si="100"/>
        <v>2244.6</v>
      </c>
      <c r="H887" s="1">
        <f t="shared" si="98"/>
        <v>2250</v>
      </c>
      <c r="K887" s="1">
        <f t="shared" si="101"/>
        <v>2242.4499999999998</v>
      </c>
      <c r="L887" s="1">
        <f t="shared" si="103"/>
        <v>2242</v>
      </c>
      <c r="M887" s="1" t="b">
        <f t="shared" si="102"/>
        <v>1</v>
      </c>
      <c r="N887" s="1"/>
      <c r="O887" s="66">
        <f t="shared" si="105"/>
        <v>8044</v>
      </c>
      <c r="P887" s="68" t="s">
        <v>875</v>
      </c>
      <c r="Q887" s="65">
        <v>2150</v>
      </c>
    </row>
    <row r="888" spans="1:17" ht="15.75" customHeight="1" x14ac:dyDescent="0.25">
      <c r="A888" s="18">
        <f t="shared" si="104"/>
        <v>8045</v>
      </c>
      <c r="B888" s="22" t="s">
        <v>876</v>
      </c>
      <c r="C888" s="20">
        <v>1596</v>
      </c>
      <c r="D888" s="99">
        <f t="shared" si="99"/>
        <v>1656.99</v>
      </c>
      <c r="E888" s="1">
        <f t="shared" si="97"/>
        <v>1660</v>
      </c>
      <c r="F888" s="1"/>
      <c r="G888" s="99">
        <f t="shared" si="100"/>
        <v>1597.3200000000002</v>
      </c>
      <c r="H888" s="1">
        <f t="shared" si="98"/>
        <v>1600</v>
      </c>
      <c r="K888" s="1">
        <f t="shared" si="101"/>
        <v>1595.79</v>
      </c>
      <c r="L888" s="1">
        <f t="shared" si="103"/>
        <v>1596</v>
      </c>
      <c r="M888" s="1" t="b">
        <f t="shared" si="102"/>
        <v>1</v>
      </c>
      <c r="N888" s="1"/>
      <c r="O888" s="66">
        <f t="shared" si="105"/>
        <v>8045</v>
      </c>
      <c r="P888" s="68" t="s">
        <v>876</v>
      </c>
      <c r="Q888" s="65">
        <v>1530</v>
      </c>
    </row>
    <row r="889" spans="1:17" ht="15.75" customHeight="1" x14ac:dyDescent="0.25">
      <c r="A889" s="18">
        <f t="shared" si="104"/>
        <v>8046</v>
      </c>
      <c r="B889" s="22" t="s">
        <v>877</v>
      </c>
      <c r="C889" s="21">
        <v>261</v>
      </c>
      <c r="D889" s="99">
        <f t="shared" si="99"/>
        <v>270.75</v>
      </c>
      <c r="E889" s="1">
        <f t="shared" si="97"/>
        <v>280</v>
      </c>
      <c r="F889" s="1"/>
      <c r="G889" s="99">
        <f t="shared" si="100"/>
        <v>261</v>
      </c>
      <c r="H889" s="1">
        <f t="shared" si="98"/>
        <v>270</v>
      </c>
      <c r="K889" s="1">
        <f t="shared" si="101"/>
        <v>260.75</v>
      </c>
      <c r="L889" s="1">
        <f t="shared" si="103"/>
        <v>261</v>
      </c>
      <c r="M889" s="1" t="b">
        <f t="shared" si="102"/>
        <v>1</v>
      </c>
      <c r="N889" s="1"/>
      <c r="O889" s="66">
        <f t="shared" si="105"/>
        <v>8046</v>
      </c>
      <c r="P889" s="68" t="s">
        <v>877</v>
      </c>
      <c r="Q889" s="65">
        <v>250</v>
      </c>
    </row>
    <row r="890" spans="1:17" ht="15.75" customHeight="1" x14ac:dyDescent="0.25">
      <c r="A890" s="18">
        <f t="shared" si="104"/>
        <v>8047</v>
      </c>
      <c r="B890" s="22" t="s">
        <v>878</v>
      </c>
      <c r="C890" s="21">
        <v>626</v>
      </c>
      <c r="D890" s="99">
        <f t="shared" si="99"/>
        <v>649.79999999999995</v>
      </c>
      <c r="E890" s="1">
        <f t="shared" si="97"/>
        <v>650</v>
      </c>
      <c r="F890" s="1"/>
      <c r="G890" s="99">
        <f t="shared" si="100"/>
        <v>626.4</v>
      </c>
      <c r="H890" s="1">
        <f t="shared" si="98"/>
        <v>630</v>
      </c>
      <c r="K890" s="1">
        <f t="shared" si="101"/>
        <v>625.79999999999995</v>
      </c>
      <c r="L890" s="1">
        <f t="shared" si="103"/>
        <v>626</v>
      </c>
      <c r="M890" s="1" t="b">
        <f t="shared" si="102"/>
        <v>1</v>
      </c>
      <c r="N890" s="1"/>
      <c r="O890" s="66">
        <f t="shared" si="105"/>
        <v>8047</v>
      </c>
      <c r="P890" s="68" t="s">
        <v>878</v>
      </c>
      <c r="Q890" s="65">
        <v>600</v>
      </c>
    </row>
    <row r="891" spans="1:17" ht="15.75" customHeight="1" x14ac:dyDescent="0.25">
      <c r="A891" s="18">
        <f t="shared" si="104"/>
        <v>8048</v>
      </c>
      <c r="B891" s="22" t="s">
        <v>879</v>
      </c>
      <c r="C891" s="21">
        <v>334</v>
      </c>
      <c r="D891" s="99">
        <f t="shared" si="99"/>
        <v>346.56</v>
      </c>
      <c r="E891" s="1">
        <f t="shared" si="97"/>
        <v>350</v>
      </c>
      <c r="F891" s="1"/>
      <c r="G891" s="99">
        <f t="shared" si="100"/>
        <v>334.08000000000004</v>
      </c>
      <c r="H891" s="1">
        <f t="shared" si="98"/>
        <v>340</v>
      </c>
      <c r="K891" s="1">
        <f t="shared" si="101"/>
        <v>333.76</v>
      </c>
      <c r="L891" s="1">
        <f t="shared" si="103"/>
        <v>334</v>
      </c>
      <c r="M891" s="1" t="b">
        <f t="shared" si="102"/>
        <v>1</v>
      </c>
      <c r="N891" s="1"/>
      <c r="O891" s="66">
        <f t="shared" si="105"/>
        <v>8048</v>
      </c>
      <c r="P891" s="68" t="s">
        <v>879</v>
      </c>
      <c r="Q891" s="65">
        <v>320</v>
      </c>
    </row>
    <row r="892" spans="1:17" ht="15.75" customHeight="1" x14ac:dyDescent="0.25">
      <c r="A892" s="18">
        <f t="shared" si="104"/>
        <v>8049</v>
      </c>
      <c r="B892" s="22" t="s">
        <v>880</v>
      </c>
      <c r="C892" s="21">
        <v>751</v>
      </c>
      <c r="D892" s="99">
        <f t="shared" si="99"/>
        <v>779.76</v>
      </c>
      <c r="E892" s="1">
        <f t="shared" si="97"/>
        <v>780</v>
      </c>
      <c r="F892" s="1"/>
      <c r="G892" s="99">
        <f t="shared" si="100"/>
        <v>751.68000000000006</v>
      </c>
      <c r="H892" s="1">
        <f t="shared" si="98"/>
        <v>760</v>
      </c>
      <c r="K892" s="1">
        <f t="shared" si="101"/>
        <v>750.96</v>
      </c>
      <c r="L892" s="1">
        <f t="shared" si="103"/>
        <v>751</v>
      </c>
      <c r="M892" s="1" t="b">
        <f t="shared" si="102"/>
        <v>1</v>
      </c>
      <c r="N892" s="1"/>
      <c r="O892" s="66">
        <f t="shared" si="105"/>
        <v>8049</v>
      </c>
      <c r="P892" s="68" t="s">
        <v>880</v>
      </c>
      <c r="Q892" s="65">
        <v>720</v>
      </c>
    </row>
    <row r="893" spans="1:17" ht="15.75" customHeight="1" x14ac:dyDescent="0.25">
      <c r="A893" s="18">
        <f t="shared" si="104"/>
        <v>8050</v>
      </c>
      <c r="B893" s="22" t="s">
        <v>881</v>
      </c>
      <c r="C893" s="21">
        <v>626</v>
      </c>
      <c r="D893" s="99">
        <f t="shared" si="99"/>
        <v>649.79999999999995</v>
      </c>
      <c r="E893" s="1">
        <f t="shared" si="97"/>
        <v>650</v>
      </c>
      <c r="F893" s="1"/>
      <c r="G893" s="99">
        <f t="shared" si="100"/>
        <v>626.4</v>
      </c>
      <c r="H893" s="1">
        <f t="shared" si="98"/>
        <v>630</v>
      </c>
      <c r="K893" s="1">
        <f t="shared" si="101"/>
        <v>625.79999999999995</v>
      </c>
      <c r="L893" s="1">
        <f t="shared" si="103"/>
        <v>626</v>
      </c>
      <c r="M893" s="1" t="b">
        <f t="shared" si="102"/>
        <v>1</v>
      </c>
      <c r="N893" s="1"/>
      <c r="O893" s="66">
        <f t="shared" si="105"/>
        <v>8050</v>
      </c>
      <c r="P893" s="68" t="s">
        <v>881</v>
      </c>
      <c r="Q893" s="65">
        <v>600</v>
      </c>
    </row>
    <row r="894" spans="1:17" ht="15.75" customHeight="1" x14ac:dyDescent="0.25">
      <c r="A894" s="18">
        <f t="shared" si="104"/>
        <v>8051</v>
      </c>
      <c r="B894" s="26" t="s">
        <v>882</v>
      </c>
      <c r="C894" s="21">
        <v>313</v>
      </c>
      <c r="D894" s="99">
        <f t="shared" si="99"/>
        <v>324.89999999999998</v>
      </c>
      <c r="E894" s="1">
        <f t="shared" si="97"/>
        <v>330</v>
      </c>
      <c r="F894" s="1"/>
      <c r="G894" s="99">
        <f t="shared" si="100"/>
        <v>313.2</v>
      </c>
      <c r="H894" s="1">
        <f t="shared" si="98"/>
        <v>320</v>
      </c>
      <c r="K894" s="1">
        <f t="shared" si="101"/>
        <v>312.89999999999998</v>
      </c>
      <c r="L894" s="1">
        <f t="shared" si="103"/>
        <v>313</v>
      </c>
      <c r="M894" s="1" t="b">
        <f t="shared" si="102"/>
        <v>1</v>
      </c>
      <c r="N894" s="1"/>
      <c r="O894" s="66">
        <f t="shared" si="105"/>
        <v>8051</v>
      </c>
      <c r="P894" s="71" t="s">
        <v>882</v>
      </c>
      <c r="Q894" s="65">
        <v>300</v>
      </c>
    </row>
    <row r="895" spans="1:17" ht="15.75" customHeight="1" x14ac:dyDescent="0.25">
      <c r="A895" s="18">
        <f t="shared" si="104"/>
        <v>8052</v>
      </c>
      <c r="B895" s="22" t="s">
        <v>883</v>
      </c>
      <c r="C895" s="20">
        <v>2295</v>
      </c>
      <c r="D895" s="99">
        <f t="shared" si="99"/>
        <v>2382.6</v>
      </c>
      <c r="E895" s="1">
        <f t="shared" si="97"/>
        <v>2390</v>
      </c>
      <c r="F895" s="1"/>
      <c r="G895" s="99">
        <f t="shared" si="100"/>
        <v>2296.8000000000002</v>
      </c>
      <c r="H895" s="1">
        <f t="shared" si="98"/>
        <v>2300</v>
      </c>
      <c r="K895" s="1">
        <f t="shared" si="101"/>
        <v>2294.6</v>
      </c>
      <c r="L895" s="1">
        <f t="shared" si="103"/>
        <v>2295</v>
      </c>
      <c r="M895" s="1" t="b">
        <f t="shared" si="102"/>
        <v>1</v>
      </c>
      <c r="N895" s="1"/>
      <c r="O895" s="66">
        <f t="shared" si="105"/>
        <v>8052</v>
      </c>
      <c r="P895" s="68" t="s">
        <v>883</v>
      </c>
      <c r="Q895" s="65">
        <v>2200</v>
      </c>
    </row>
    <row r="896" spans="1:17" ht="15.75" customHeight="1" x14ac:dyDescent="0.25">
      <c r="A896" s="18">
        <f t="shared" si="104"/>
        <v>8053</v>
      </c>
      <c r="B896" s="22" t="s">
        <v>884</v>
      </c>
      <c r="C896" s="20">
        <v>1877</v>
      </c>
      <c r="D896" s="99">
        <f t="shared" si="99"/>
        <v>1949.3999999999999</v>
      </c>
      <c r="E896" s="1">
        <f t="shared" si="97"/>
        <v>1950</v>
      </c>
      <c r="F896" s="1"/>
      <c r="G896" s="99">
        <f t="shared" si="100"/>
        <v>1879.2</v>
      </c>
      <c r="H896" s="1">
        <f t="shared" si="98"/>
        <v>1880</v>
      </c>
      <c r="K896" s="1">
        <f t="shared" si="101"/>
        <v>1877.4</v>
      </c>
      <c r="L896" s="1">
        <f t="shared" si="103"/>
        <v>1877</v>
      </c>
      <c r="M896" s="1" t="b">
        <f t="shared" si="102"/>
        <v>1</v>
      </c>
      <c r="N896" s="1"/>
      <c r="O896" s="66">
        <f t="shared" si="105"/>
        <v>8053</v>
      </c>
      <c r="P896" s="68" t="s">
        <v>884</v>
      </c>
      <c r="Q896" s="65">
        <v>1800</v>
      </c>
    </row>
    <row r="897" spans="1:17" ht="15.75" customHeight="1" x14ac:dyDescent="0.25">
      <c r="A897" s="18">
        <f t="shared" si="104"/>
        <v>8054</v>
      </c>
      <c r="B897" s="22" t="s">
        <v>885</v>
      </c>
      <c r="C897" s="21">
        <v>522</v>
      </c>
      <c r="D897" s="99">
        <f t="shared" si="99"/>
        <v>541.5</v>
      </c>
      <c r="E897" s="1">
        <f t="shared" si="97"/>
        <v>550</v>
      </c>
      <c r="F897" s="1"/>
      <c r="G897" s="99">
        <f t="shared" si="100"/>
        <v>522</v>
      </c>
      <c r="H897" s="1">
        <f t="shared" si="98"/>
        <v>530</v>
      </c>
      <c r="K897" s="1">
        <f t="shared" si="101"/>
        <v>521.5</v>
      </c>
      <c r="L897" s="1">
        <f t="shared" si="103"/>
        <v>522</v>
      </c>
      <c r="M897" s="1" t="b">
        <f t="shared" si="102"/>
        <v>1</v>
      </c>
      <c r="N897" s="1"/>
      <c r="O897" s="66">
        <f t="shared" si="105"/>
        <v>8054</v>
      </c>
      <c r="P897" s="68" t="s">
        <v>885</v>
      </c>
      <c r="Q897" s="65">
        <v>500</v>
      </c>
    </row>
    <row r="898" spans="1:17" ht="15.75" customHeight="1" x14ac:dyDescent="0.25">
      <c r="A898" s="18">
        <f t="shared" si="104"/>
        <v>8055</v>
      </c>
      <c r="B898" s="22" t="s">
        <v>886</v>
      </c>
      <c r="C898" s="21">
        <v>480</v>
      </c>
      <c r="D898" s="99">
        <f t="shared" si="99"/>
        <v>498.18</v>
      </c>
      <c r="E898" s="1">
        <f t="shared" si="97"/>
        <v>500</v>
      </c>
      <c r="F898" s="1"/>
      <c r="G898" s="99">
        <f t="shared" si="100"/>
        <v>480.24</v>
      </c>
      <c r="H898" s="1">
        <f t="shared" si="98"/>
        <v>490</v>
      </c>
      <c r="K898" s="1">
        <f t="shared" si="101"/>
        <v>479.78</v>
      </c>
      <c r="L898" s="1">
        <f t="shared" si="103"/>
        <v>480</v>
      </c>
      <c r="M898" s="1" t="b">
        <f t="shared" si="102"/>
        <v>1</v>
      </c>
      <c r="N898" s="1"/>
      <c r="O898" s="66">
        <f t="shared" si="105"/>
        <v>8055</v>
      </c>
      <c r="P898" s="68" t="s">
        <v>886</v>
      </c>
      <c r="Q898" s="65">
        <v>460</v>
      </c>
    </row>
    <row r="899" spans="1:17" ht="15.75" customHeight="1" x14ac:dyDescent="0.25">
      <c r="A899" s="18">
        <f t="shared" si="104"/>
        <v>8056</v>
      </c>
      <c r="B899" s="22" t="s">
        <v>887</v>
      </c>
      <c r="C899" s="20">
        <v>1617</v>
      </c>
      <c r="D899" s="99">
        <f t="shared" si="99"/>
        <v>1678.6499999999999</v>
      </c>
      <c r="E899" s="1">
        <f t="shared" si="97"/>
        <v>1680</v>
      </c>
      <c r="F899" s="1"/>
      <c r="G899" s="99">
        <f t="shared" si="100"/>
        <v>1618.2</v>
      </c>
      <c r="H899" s="1">
        <f t="shared" si="98"/>
        <v>1620</v>
      </c>
      <c r="K899" s="1">
        <f t="shared" si="101"/>
        <v>1616.65</v>
      </c>
      <c r="L899" s="1">
        <f t="shared" si="103"/>
        <v>1617</v>
      </c>
      <c r="M899" s="1" t="b">
        <f t="shared" si="102"/>
        <v>1</v>
      </c>
      <c r="N899" s="1"/>
      <c r="O899" s="66">
        <f t="shared" si="105"/>
        <v>8056</v>
      </c>
      <c r="P899" s="68" t="s">
        <v>887</v>
      </c>
      <c r="Q899" s="65">
        <v>1550</v>
      </c>
    </row>
    <row r="900" spans="1:17" ht="15.75" customHeight="1" x14ac:dyDescent="0.25">
      <c r="A900" s="18">
        <f t="shared" si="104"/>
        <v>8057</v>
      </c>
      <c r="B900" s="22" t="s">
        <v>888</v>
      </c>
      <c r="C900" s="20">
        <v>2608</v>
      </c>
      <c r="D900" s="99">
        <f t="shared" si="99"/>
        <v>2707.5</v>
      </c>
      <c r="E900" s="1">
        <f t="shared" si="97"/>
        <v>2710</v>
      </c>
      <c r="F900" s="1"/>
      <c r="G900" s="99">
        <f t="shared" si="100"/>
        <v>2610</v>
      </c>
      <c r="H900" s="1">
        <f t="shared" si="98"/>
        <v>2610</v>
      </c>
      <c r="K900" s="1">
        <f t="shared" si="101"/>
        <v>2607.5</v>
      </c>
      <c r="L900" s="1">
        <f t="shared" si="103"/>
        <v>2608</v>
      </c>
      <c r="M900" s="1" t="b">
        <f t="shared" si="102"/>
        <v>1</v>
      </c>
      <c r="N900" s="1"/>
      <c r="O900" s="66">
        <f t="shared" si="105"/>
        <v>8057</v>
      </c>
      <c r="P900" s="68" t="s">
        <v>888</v>
      </c>
      <c r="Q900" s="65">
        <v>2500</v>
      </c>
    </row>
    <row r="901" spans="1:17" ht="15.75" customHeight="1" x14ac:dyDescent="0.25">
      <c r="A901" s="18">
        <f t="shared" si="104"/>
        <v>8058</v>
      </c>
      <c r="B901" s="22" t="s">
        <v>889</v>
      </c>
      <c r="C901" s="21">
        <v>469</v>
      </c>
      <c r="D901" s="99">
        <f t="shared" si="99"/>
        <v>487.34999999999997</v>
      </c>
      <c r="E901" s="1">
        <f t="shared" si="97"/>
        <v>490</v>
      </c>
      <c r="F901" s="1"/>
      <c r="G901" s="99">
        <f t="shared" si="100"/>
        <v>469.8</v>
      </c>
      <c r="H901" s="1">
        <f t="shared" si="98"/>
        <v>470</v>
      </c>
      <c r="K901" s="1">
        <f t="shared" si="101"/>
        <v>469.35</v>
      </c>
      <c r="L901" s="1">
        <f t="shared" si="103"/>
        <v>469</v>
      </c>
      <c r="M901" s="1" t="b">
        <f t="shared" si="102"/>
        <v>1</v>
      </c>
      <c r="N901" s="1"/>
      <c r="O901" s="66">
        <f t="shared" si="105"/>
        <v>8058</v>
      </c>
      <c r="P901" s="68" t="s">
        <v>889</v>
      </c>
      <c r="Q901" s="65">
        <v>450</v>
      </c>
    </row>
    <row r="902" spans="1:17" ht="15.75" customHeight="1" x14ac:dyDescent="0.25">
      <c r="A902" s="18">
        <f t="shared" si="104"/>
        <v>8059</v>
      </c>
      <c r="B902" s="22" t="s">
        <v>890</v>
      </c>
      <c r="C902" s="21">
        <v>271</v>
      </c>
      <c r="D902" s="99">
        <f t="shared" si="99"/>
        <v>281.58</v>
      </c>
      <c r="E902" s="1">
        <f t="shared" si="97"/>
        <v>290</v>
      </c>
      <c r="F902" s="1"/>
      <c r="G902" s="99">
        <f t="shared" si="100"/>
        <v>271.44</v>
      </c>
      <c r="H902" s="1">
        <f t="shared" si="98"/>
        <v>280</v>
      </c>
      <c r="K902" s="1">
        <f t="shared" si="101"/>
        <v>271.18</v>
      </c>
      <c r="L902" s="1">
        <f t="shared" si="103"/>
        <v>271</v>
      </c>
      <c r="M902" s="1" t="b">
        <f t="shared" si="102"/>
        <v>1</v>
      </c>
      <c r="N902" s="1"/>
      <c r="O902" s="66">
        <f t="shared" si="105"/>
        <v>8059</v>
      </c>
      <c r="P902" s="68" t="s">
        <v>890</v>
      </c>
      <c r="Q902" s="65">
        <v>260</v>
      </c>
    </row>
    <row r="903" spans="1:17" ht="15.75" customHeight="1" x14ac:dyDescent="0.25">
      <c r="A903" s="18">
        <f t="shared" si="104"/>
        <v>8060</v>
      </c>
      <c r="B903" s="22" t="s">
        <v>891</v>
      </c>
      <c r="C903" s="21">
        <v>887</v>
      </c>
      <c r="D903" s="99">
        <f t="shared" si="99"/>
        <v>920.55</v>
      </c>
      <c r="E903" s="1">
        <f t="shared" si="97"/>
        <v>930</v>
      </c>
      <c r="F903" s="1"/>
      <c r="G903" s="99">
        <f t="shared" si="100"/>
        <v>887.4</v>
      </c>
      <c r="H903" s="1">
        <f t="shared" si="98"/>
        <v>890</v>
      </c>
      <c r="K903" s="1">
        <f t="shared" si="101"/>
        <v>886.55</v>
      </c>
      <c r="L903" s="1">
        <f t="shared" si="103"/>
        <v>887</v>
      </c>
      <c r="M903" s="1" t="b">
        <f t="shared" si="102"/>
        <v>1</v>
      </c>
      <c r="N903" s="1"/>
      <c r="O903" s="66">
        <f t="shared" si="105"/>
        <v>8060</v>
      </c>
      <c r="P903" s="68" t="s">
        <v>891</v>
      </c>
      <c r="Q903" s="65">
        <v>850</v>
      </c>
    </row>
    <row r="904" spans="1:17" ht="15.75" customHeight="1" x14ac:dyDescent="0.25">
      <c r="A904" s="18">
        <f t="shared" si="104"/>
        <v>8061</v>
      </c>
      <c r="B904" s="22" t="s">
        <v>892</v>
      </c>
      <c r="C904" s="21">
        <v>699</v>
      </c>
      <c r="D904" s="99">
        <f t="shared" si="99"/>
        <v>725.61</v>
      </c>
      <c r="E904" s="1">
        <f t="shared" si="97"/>
        <v>730</v>
      </c>
      <c r="F904" s="1"/>
      <c r="G904" s="99">
        <f t="shared" si="100"/>
        <v>699.48</v>
      </c>
      <c r="H904" s="1">
        <f t="shared" si="98"/>
        <v>700</v>
      </c>
      <c r="K904" s="1">
        <f t="shared" si="101"/>
        <v>698.81</v>
      </c>
      <c r="L904" s="1">
        <f t="shared" si="103"/>
        <v>699</v>
      </c>
      <c r="M904" s="1" t="b">
        <f t="shared" si="102"/>
        <v>1</v>
      </c>
      <c r="N904" s="1"/>
      <c r="O904" s="66">
        <f t="shared" si="105"/>
        <v>8061</v>
      </c>
      <c r="P904" s="68" t="s">
        <v>892</v>
      </c>
      <c r="Q904" s="65">
        <v>670</v>
      </c>
    </row>
    <row r="905" spans="1:17" ht="15.75" customHeight="1" x14ac:dyDescent="0.25">
      <c r="A905" s="18">
        <f t="shared" si="104"/>
        <v>8062</v>
      </c>
      <c r="B905" s="22" t="s">
        <v>893</v>
      </c>
      <c r="C905" s="21">
        <v>595</v>
      </c>
      <c r="D905" s="99">
        <f t="shared" si="99"/>
        <v>617.30999999999995</v>
      </c>
      <c r="E905" s="1">
        <f t="shared" si="97"/>
        <v>620</v>
      </c>
      <c r="F905" s="1"/>
      <c r="G905" s="99">
        <f t="shared" si="100"/>
        <v>595.08000000000004</v>
      </c>
      <c r="H905" s="1">
        <f t="shared" si="98"/>
        <v>600</v>
      </c>
      <c r="K905" s="1">
        <f t="shared" si="101"/>
        <v>594.51</v>
      </c>
      <c r="L905" s="1">
        <f t="shared" si="103"/>
        <v>595</v>
      </c>
      <c r="M905" s="1" t="b">
        <f t="shared" si="102"/>
        <v>1</v>
      </c>
      <c r="N905" s="1"/>
      <c r="O905" s="66">
        <f t="shared" si="105"/>
        <v>8062</v>
      </c>
      <c r="P905" s="68" t="s">
        <v>893</v>
      </c>
      <c r="Q905" s="65">
        <v>570</v>
      </c>
    </row>
    <row r="906" spans="1:17" ht="15.75" customHeight="1" x14ac:dyDescent="0.25">
      <c r="A906" s="18">
        <f t="shared" si="104"/>
        <v>8063</v>
      </c>
      <c r="B906" s="22" t="s">
        <v>894</v>
      </c>
      <c r="C906" s="21">
        <v>313</v>
      </c>
      <c r="D906" s="99">
        <f t="shared" si="99"/>
        <v>324.89999999999998</v>
      </c>
      <c r="E906" s="1">
        <f t="shared" si="97"/>
        <v>330</v>
      </c>
      <c r="F906" s="1"/>
      <c r="G906" s="99">
        <f t="shared" si="100"/>
        <v>313.2</v>
      </c>
      <c r="H906" s="1">
        <f t="shared" si="98"/>
        <v>320</v>
      </c>
      <c r="K906" s="1">
        <f t="shared" si="101"/>
        <v>312.89999999999998</v>
      </c>
      <c r="L906" s="1">
        <f t="shared" si="103"/>
        <v>313</v>
      </c>
      <c r="M906" s="1" t="b">
        <f t="shared" si="102"/>
        <v>1</v>
      </c>
      <c r="N906" s="1"/>
      <c r="O906" s="66">
        <f t="shared" si="105"/>
        <v>8063</v>
      </c>
      <c r="P906" s="68" t="s">
        <v>894</v>
      </c>
      <c r="Q906" s="65">
        <v>300</v>
      </c>
    </row>
    <row r="907" spans="1:17" ht="15.75" customHeight="1" x14ac:dyDescent="0.25">
      <c r="A907" s="18">
        <f t="shared" si="104"/>
        <v>8064</v>
      </c>
      <c r="B907" s="22" t="s">
        <v>895</v>
      </c>
      <c r="C907" s="20">
        <v>1199</v>
      </c>
      <c r="D907" s="99">
        <f t="shared" si="99"/>
        <v>1245.45</v>
      </c>
      <c r="E907" s="1">
        <f t="shared" si="97"/>
        <v>1250</v>
      </c>
      <c r="F907" s="1"/>
      <c r="G907" s="99">
        <f t="shared" si="100"/>
        <v>1200.6000000000001</v>
      </c>
      <c r="H907" s="1">
        <f t="shared" si="98"/>
        <v>1210</v>
      </c>
      <c r="K907" s="1">
        <f t="shared" si="101"/>
        <v>1199.45</v>
      </c>
      <c r="L907" s="1">
        <f t="shared" si="103"/>
        <v>1199</v>
      </c>
      <c r="M907" s="1" t="b">
        <f t="shared" si="102"/>
        <v>1</v>
      </c>
      <c r="N907" s="1"/>
      <c r="O907" s="66">
        <f t="shared" si="105"/>
        <v>8064</v>
      </c>
      <c r="P907" s="68" t="s">
        <v>895</v>
      </c>
      <c r="Q907" s="65">
        <v>1150</v>
      </c>
    </row>
    <row r="908" spans="1:17" ht="15.75" customHeight="1" x14ac:dyDescent="0.25">
      <c r="A908" s="18">
        <f t="shared" si="104"/>
        <v>8065</v>
      </c>
      <c r="B908" s="22" t="s">
        <v>896</v>
      </c>
      <c r="C908" s="21">
        <v>407</v>
      </c>
      <c r="D908" s="99">
        <f t="shared" si="99"/>
        <v>422.37</v>
      </c>
      <c r="E908" s="1">
        <f t="shared" si="97"/>
        <v>430</v>
      </c>
      <c r="F908" s="1"/>
      <c r="G908" s="99">
        <f t="shared" si="100"/>
        <v>407.16</v>
      </c>
      <c r="H908" s="1">
        <f t="shared" si="98"/>
        <v>410</v>
      </c>
      <c r="K908" s="1">
        <f t="shared" si="101"/>
        <v>406.77</v>
      </c>
      <c r="L908" s="1">
        <f t="shared" si="103"/>
        <v>407</v>
      </c>
      <c r="M908" s="1" t="b">
        <f t="shared" si="102"/>
        <v>1</v>
      </c>
      <c r="N908" s="1"/>
      <c r="O908" s="66">
        <f t="shared" si="105"/>
        <v>8065</v>
      </c>
      <c r="P908" s="68" t="s">
        <v>896</v>
      </c>
      <c r="Q908" s="65">
        <v>390</v>
      </c>
    </row>
    <row r="909" spans="1:17" ht="15.75" customHeight="1" x14ac:dyDescent="0.25">
      <c r="A909" s="18">
        <f t="shared" si="104"/>
        <v>8066</v>
      </c>
      <c r="B909" s="22" t="s">
        <v>897</v>
      </c>
      <c r="C909" s="21">
        <v>240</v>
      </c>
      <c r="D909" s="99">
        <f t="shared" si="99"/>
        <v>249.09</v>
      </c>
      <c r="E909" s="1">
        <f t="shared" si="97"/>
        <v>250</v>
      </c>
      <c r="F909" s="1"/>
      <c r="G909" s="99">
        <f t="shared" si="100"/>
        <v>240.12</v>
      </c>
      <c r="H909" s="1">
        <f t="shared" si="98"/>
        <v>250</v>
      </c>
      <c r="K909" s="1">
        <f t="shared" si="101"/>
        <v>239.89</v>
      </c>
      <c r="L909" s="1">
        <f t="shared" si="103"/>
        <v>240</v>
      </c>
      <c r="M909" s="1" t="b">
        <f t="shared" si="102"/>
        <v>1</v>
      </c>
      <c r="N909" s="1"/>
      <c r="O909" s="66">
        <f t="shared" si="105"/>
        <v>8066</v>
      </c>
      <c r="P909" s="68" t="s">
        <v>897</v>
      </c>
      <c r="Q909" s="65">
        <v>230</v>
      </c>
    </row>
    <row r="910" spans="1:17" ht="15.75" customHeight="1" x14ac:dyDescent="0.25">
      <c r="A910" s="18">
        <f t="shared" si="104"/>
        <v>8067</v>
      </c>
      <c r="B910" s="22" t="s">
        <v>898</v>
      </c>
      <c r="C910" s="21">
        <v>636</v>
      </c>
      <c r="D910" s="99">
        <f t="shared" si="99"/>
        <v>660.63</v>
      </c>
      <c r="E910" s="1">
        <f t="shared" si="97"/>
        <v>670</v>
      </c>
      <c r="F910" s="1"/>
      <c r="G910" s="99">
        <f t="shared" si="100"/>
        <v>636.84</v>
      </c>
      <c r="H910" s="1">
        <f t="shared" si="98"/>
        <v>640</v>
      </c>
      <c r="K910" s="1">
        <f t="shared" si="101"/>
        <v>636.23</v>
      </c>
      <c r="L910" s="1">
        <f t="shared" si="103"/>
        <v>636</v>
      </c>
      <c r="M910" s="1" t="b">
        <f t="shared" si="102"/>
        <v>1</v>
      </c>
      <c r="N910" s="1"/>
      <c r="O910" s="66">
        <f t="shared" si="105"/>
        <v>8067</v>
      </c>
      <c r="P910" s="68" t="s">
        <v>898</v>
      </c>
      <c r="Q910" s="65">
        <v>610</v>
      </c>
    </row>
    <row r="911" spans="1:17" ht="15.75" customHeight="1" x14ac:dyDescent="0.25">
      <c r="A911" s="18">
        <f t="shared" si="104"/>
        <v>8068</v>
      </c>
      <c r="B911" s="22" t="s">
        <v>899</v>
      </c>
      <c r="C911" s="21">
        <v>907</v>
      </c>
      <c r="D911" s="99">
        <f t="shared" si="99"/>
        <v>942.20999999999992</v>
      </c>
      <c r="E911" s="1">
        <f t="shared" ref="E911:E974" si="106">ROUNDUP(D911,-1)</f>
        <v>950</v>
      </c>
      <c r="F911" s="1"/>
      <c r="G911" s="99">
        <f t="shared" si="100"/>
        <v>908.28000000000009</v>
      </c>
      <c r="H911" s="1">
        <f t="shared" ref="H911:H974" si="107">ROUNDUP(G911,-1)</f>
        <v>910</v>
      </c>
      <c r="K911" s="1">
        <f t="shared" si="101"/>
        <v>907.41</v>
      </c>
      <c r="L911" s="1">
        <f t="shared" si="103"/>
        <v>907</v>
      </c>
      <c r="M911" s="1" t="b">
        <f t="shared" si="102"/>
        <v>1</v>
      </c>
      <c r="N911" s="1"/>
      <c r="O911" s="66">
        <f t="shared" si="105"/>
        <v>8068</v>
      </c>
      <c r="P911" s="68" t="s">
        <v>899</v>
      </c>
      <c r="Q911" s="65">
        <v>870</v>
      </c>
    </row>
    <row r="912" spans="1:17" ht="15.75" customHeight="1" x14ac:dyDescent="0.25">
      <c r="A912" s="18">
        <f t="shared" si="104"/>
        <v>8069</v>
      </c>
      <c r="B912" s="22" t="s">
        <v>900</v>
      </c>
      <c r="C912" s="20">
        <v>1189</v>
      </c>
      <c r="D912" s="99">
        <f t="shared" ref="D912:D975" si="108">Q912*1.083</f>
        <v>1234.6199999999999</v>
      </c>
      <c r="E912" s="1">
        <f t="shared" si="106"/>
        <v>1240</v>
      </c>
      <c r="F912" s="1"/>
      <c r="G912" s="99">
        <f t="shared" ref="G912:G975" si="109">Q912*1.044</f>
        <v>1190.1600000000001</v>
      </c>
      <c r="H912" s="1">
        <f t="shared" si="107"/>
        <v>1200</v>
      </c>
      <c r="K912" s="1">
        <f t="shared" ref="K912:K975" si="110">Q912*4.3/100+Q912</f>
        <v>1189.02</v>
      </c>
      <c r="L912" s="1">
        <f t="shared" si="103"/>
        <v>1189</v>
      </c>
      <c r="M912" s="1" t="b">
        <f t="shared" ref="M912:M975" si="111">L912=C912</f>
        <v>1</v>
      </c>
      <c r="N912" s="1"/>
      <c r="O912" s="66">
        <f t="shared" si="105"/>
        <v>8069</v>
      </c>
      <c r="P912" s="68" t="s">
        <v>900</v>
      </c>
      <c r="Q912" s="65">
        <v>1140</v>
      </c>
    </row>
    <row r="913" spans="1:17" ht="15.75" customHeight="1" x14ac:dyDescent="0.25">
      <c r="A913" s="18">
        <f>A912+1</f>
        <v>8070</v>
      </c>
      <c r="B913" s="22" t="s">
        <v>901</v>
      </c>
      <c r="C913" s="21">
        <v>636</v>
      </c>
      <c r="D913" s="99">
        <f t="shared" si="108"/>
        <v>660.63</v>
      </c>
      <c r="E913" s="1">
        <f t="shared" si="106"/>
        <v>670</v>
      </c>
      <c r="F913" s="1"/>
      <c r="G913" s="99">
        <f t="shared" si="109"/>
        <v>636.84</v>
      </c>
      <c r="H913" s="1">
        <f t="shared" si="107"/>
        <v>640</v>
      </c>
      <c r="K913" s="1">
        <f t="shared" si="110"/>
        <v>636.23</v>
      </c>
      <c r="L913" s="1">
        <f t="shared" si="103"/>
        <v>636</v>
      </c>
      <c r="M913" s="1" t="b">
        <f t="shared" si="111"/>
        <v>1</v>
      </c>
      <c r="N913" s="1"/>
      <c r="O913" s="66">
        <f>O912+1</f>
        <v>8070</v>
      </c>
      <c r="P913" s="68" t="s">
        <v>901</v>
      </c>
      <c r="Q913" s="65">
        <v>610</v>
      </c>
    </row>
    <row r="914" spans="1:17" ht="15.75" customHeight="1" x14ac:dyDescent="0.25">
      <c r="A914" s="18">
        <f t="shared" si="104"/>
        <v>8071</v>
      </c>
      <c r="B914" s="22" t="s">
        <v>902</v>
      </c>
      <c r="C914" s="21">
        <v>448</v>
      </c>
      <c r="D914" s="99">
        <f t="shared" si="108"/>
        <v>465.69</v>
      </c>
      <c r="E914" s="1">
        <f t="shared" si="106"/>
        <v>470</v>
      </c>
      <c r="F914" s="1"/>
      <c r="G914" s="99">
        <f t="shared" si="109"/>
        <v>448.92</v>
      </c>
      <c r="H914" s="1">
        <f t="shared" si="107"/>
        <v>450</v>
      </c>
      <c r="K914" s="1">
        <f t="shared" si="110"/>
        <v>448.49</v>
      </c>
      <c r="L914" s="1">
        <f t="shared" si="103"/>
        <v>448</v>
      </c>
      <c r="M914" s="1" t="b">
        <f t="shared" si="111"/>
        <v>1</v>
      </c>
      <c r="N914" s="1"/>
      <c r="O914" s="66">
        <f t="shared" si="105"/>
        <v>8071</v>
      </c>
      <c r="P914" s="68" t="s">
        <v>902</v>
      </c>
      <c r="Q914" s="65">
        <v>430</v>
      </c>
    </row>
    <row r="915" spans="1:17" ht="15.75" customHeight="1" x14ac:dyDescent="0.25">
      <c r="A915" s="18">
        <f t="shared" si="104"/>
        <v>8072</v>
      </c>
      <c r="B915" s="22" t="s">
        <v>903</v>
      </c>
      <c r="C915" s="21">
        <v>177</v>
      </c>
      <c r="D915" s="99">
        <f t="shared" si="108"/>
        <v>184.10999999999999</v>
      </c>
      <c r="E915" s="1">
        <f t="shared" si="106"/>
        <v>190</v>
      </c>
      <c r="F915" s="1"/>
      <c r="G915" s="99">
        <f t="shared" si="109"/>
        <v>177.48000000000002</v>
      </c>
      <c r="H915" s="1">
        <f t="shared" si="107"/>
        <v>180</v>
      </c>
      <c r="K915" s="1">
        <f t="shared" si="110"/>
        <v>177.31</v>
      </c>
      <c r="L915" s="1">
        <f t="shared" si="103"/>
        <v>177</v>
      </c>
      <c r="M915" s="1" t="b">
        <f t="shared" si="111"/>
        <v>1</v>
      </c>
      <c r="N915" s="1"/>
      <c r="O915" s="66">
        <f t="shared" si="105"/>
        <v>8072</v>
      </c>
      <c r="P915" s="68" t="s">
        <v>903</v>
      </c>
      <c r="Q915" s="65">
        <v>170</v>
      </c>
    </row>
    <row r="916" spans="1:17" ht="15.75" customHeight="1" x14ac:dyDescent="0.25">
      <c r="A916" s="18">
        <f t="shared" si="104"/>
        <v>8073</v>
      </c>
      <c r="B916" s="22" t="s">
        <v>904</v>
      </c>
      <c r="C916" s="21">
        <v>313</v>
      </c>
      <c r="D916" s="99">
        <f t="shared" si="108"/>
        <v>324.89999999999998</v>
      </c>
      <c r="E916" s="1">
        <f t="shared" si="106"/>
        <v>330</v>
      </c>
      <c r="F916" s="1"/>
      <c r="G916" s="99">
        <f t="shared" si="109"/>
        <v>313.2</v>
      </c>
      <c r="H916" s="1">
        <f t="shared" si="107"/>
        <v>320</v>
      </c>
      <c r="K916" s="1">
        <f t="shared" si="110"/>
        <v>312.89999999999998</v>
      </c>
      <c r="L916" s="1">
        <f t="shared" si="103"/>
        <v>313</v>
      </c>
      <c r="M916" s="1" t="b">
        <f t="shared" si="111"/>
        <v>1</v>
      </c>
      <c r="N916" s="1"/>
      <c r="O916" s="66">
        <f t="shared" si="105"/>
        <v>8073</v>
      </c>
      <c r="P916" s="68" t="s">
        <v>904</v>
      </c>
      <c r="Q916" s="65">
        <v>300</v>
      </c>
    </row>
    <row r="917" spans="1:17" ht="15.75" customHeight="1" x14ac:dyDescent="0.25">
      <c r="A917" s="18">
        <f t="shared" si="104"/>
        <v>8074</v>
      </c>
      <c r="B917" s="22" t="s">
        <v>905</v>
      </c>
      <c r="C917" s="21">
        <v>240</v>
      </c>
      <c r="D917" s="99">
        <f t="shared" si="108"/>
        <v>249.09</v>
      </c>
      <c r="E917" s="1">
        <f t="shared" si="106"/>
        <v>250</v>
      </c>
      <c r="F917" s="1"/>
      <c r="G917" s="99">
        <f t="shared" si="109"/>
        <v>240.12</v>
      </c>
      <c r="H917" s="1">
        <f t="shared" si="107"/>
        <v>250</v>
      </c>
      <c r="K917" s="1">
        <f t="shared" si="110"/>
        <v>239.89</v>
      </c>
      <c r="L917" s="1">
        <f t="shared" si="103"/>
        <v>240</v>
      </c>
      <c r="M917" s="1" t="b">
        <f t="shared" si="111"/>
        <v>1</v>
      </c>
      <c r="N917" s="1"/>
      <c r="O917" s="66">
        <f t="shared" si="105"/>
        <v>8074</v>
      </c>
      <c r="P917" s="68" t="s">
        <v>905</v>
      </c>
      <c r="Q917" s="65">
        <v>230</v>
      </c>
    </row>
    <row r="918" spans="1:17" ht="15.75" customHeight="1" x14ac:dyDescent="0.25">
      <c r="A918" s="18">
        <f t="shared" si="104"/>
        <v>8075</v>
      </c>
      <c r="B918" s="22" t="s">
        <v>906</v>
      </c>
      <c r="C918" s="20">
        <v>1033</v>
      </c>
      <c r="D918" s="99">
        <f t="shared" si="108"/>
        <v>1072.17</v>
      </c>
      <c r="E918" s="1">
        <f t="shared" si="106"/>
        <v>1080</v>
      </c>
      <c r="F918" s="1"/>
      <c r="G918" s="99">
        <f t="shared" si="109"/>
        <v>1033.56</v>
      </c>
      <c r="H918" s="1">
        <f t="shared" si="107"/>
        <v>1040</v>
      </c>
      <c r="K918" s="1">
        <f t="shared" si="110"/>
        <v>1032.57</v>
      </c>
      <c r="L918" s="1">
        <f t="shared" si="103"/>
        <v>1033</v>
      </c>
      <c r="M918" s="1" t="b">
        <f t="shared" si="111"/>
        <v>1</v>
      </c>
      <c r="N918" s="1"/>
      <c r="O918" s="66">
        <f t="shared" si="105"/>
        <v>8075</v>
      </c>
      <c r="P918" s="68" t="s">
        <v>906</v>
      </c>
      <c r="Q918" s="65">
        <v>990</v>
      </c>
    </row>
    <row r="919" spans="1:17" ht="15.75" customHeight="1" x14ac:dyDescent="0.25">
      <c r="A919" s="18">
        <f t="shared" si="104"/>
        <v>8076</v>
      </c>
      <c r="B919" s="22" t="s">
        <v>907</v>
      </c>
      <c r="C919" s="21">
        <v>136</v>
      </c>
      <c r="D919" s="99">
        <f t="shared" si="108"/>
        <v>140.79</v>
      </c>
      <c r="E919" s="1">
        <f t="shared" si="106"/>
        <v>150</v>
      </c>
      <c r="F919" s="1"/>
      <c r="G919" s="99">
        <f t="shared" si="109"/>
        <v>135.72</v>
      </c>
      <c r="H919" s="1">
        <f t="shared" si="107"/>
        <v>140</v>
      </c>
      <c r="K919" s="1">
        <f t="shared" si="110"/>
        <v>135.59</v>
      </c>
      <c r="L919" s="1">
        <f t="shared" si="103"/>
        <v>136</v>
      </c>
      <c r="M919" s="1" t="b">
        <f t="shared" si="111"/>
        <v>1</v>
      </c>
      <c r="N919" s="1"/>
      <c r="O919" s="66">
        <f t="shared" si="105"/>
        <v>8076</v>
      </c>
      <c r="P919" s="68" t="s">
        <v>907</v>
      </c>
      <c r="Q919" s="65">
        <v>130</v>
      </c>
    </row>
    <row r="920" spans="1:17" ht="15.75" customHeight="1" x14ac:dyDescent="0.25">
      <c r="A920" s="18">
        <f t="shared" si="104"/>
        <v>8077</v>
      </c>
      <c r="B920" s="22" t="s">
        <v>908</v>
      </c>
      <c r="C920" s="21">
        <v>229</v>
      </c>
      <c r="D920" s="99">
        <f t="shared" si="108"/>
        <v>238.26</v>
      </c>
      <c r="E920" s="1">
        <f t="shared" si="106"/>
        <v>240</v>
      </c>
      <c r="F920" s="1"/>
      <c r="G920" s="99">
        <f t="shared" si="109"/>
        <v>229.68</v>
      </c>
      <c r="H920" s="1">
        <f t="shared" si="107"/>
        <v>230</v>
      </c>
      <c r="K920" s="1">
        <f t="shared" si="110"/>
        <v>229.46</v>
      </c>
      <c r="L920" s="1">
        <f t="shared" si="103"/>
        <v>229</v>
      </c>
      <c r="M920" s="1" t="b">
        <f t="shared" si="111"/>
        <v>1</v>
      </c>
      <c r="N920" s="1"/>
      <c r="O920" s="66">
        <f t="shared" si="105"/>
        <v>8077</v>
      </c>
      <c r="P920" s="68" t="s">
        <v>908</v>
      </c>
      <c r="Q920" s="65">
        <v>220</v>
      </c>
    </row>
    <row r="921" spans="1:17" ht="15.75" customHeight="1" x14ac:dyDescent="0.25">
      <c r="A921" s="18">
        <f t="shared" si="104"/>
        <v>8078</v>
      </c>
      <c r="B921" s="22" t="s">
        <v>909</v>
      </c>
      <c r="C921" s="21">
        <v>355</v>
      </c>
      <c r="D921" s="99">
        <f t="shared" si="108"/>
        <v>368.21999999999997</v>
      </c>
      <c r="E921" s="1">
        <f t="shared" si="106"/>
        <v>370</v>
      </c>
      <c r="F921" s="1"/>
      <c r="G921" s="99">
        <f t="shared" si="109"/>
        <v>354.96000000000004</v>
      </c>
      <c r="H921" s="1">
        <f t="shared" si="107"/>
        <v>360</v>
      </c>
      <c r="K921" s="1">
        <f t="shared" si="110"/>
        <v>354.62</v>
      </c>
      <c r="L921" s="1">
        <f t="shared" ref="L921:L984" si="112">ROUNDUP(C921,-0.1)</f>
        <v>355</v>
      </c>
      <c r="M921" s="1" t="b">
        <f t="shared" si="111"/>
        <v>1</v>
      </c>
      <c r="N921" s="1"/>
      <c r="O921" s="66">
        <f t="shared" si="105"/>
        <v>8078</v>
      </c>
      <c r="P921" s="68" t="s">
        <v>909</v>
      </c>
      <c r="Q921" s="65">
        <v>340</v>
      </c>
    </row>
    <row r="922" spans="1:17" ht="15.75" customHeight="1" x14ac:dyDescent="0.25">
      <c r="A922" s="18">
        <f t="shared" si="104"/>
        <v>8079</v>
      </c>
      <c r="B922" s="22" t="s">
        <v>910</v>
      </c>
      <c r="C922" s="21">
        <v>313</v>
      </c>
      <c r="D922" s="99">
        <f t="shared" si="108"/>
        <v>324.89999999999998</v>
      </c>
      <c r="E922" s="1">
        <f t="shared" si="106"/>
        <v>330</v>
      </c>
      <c r="F922" s="1"/>
      <c r="G922" s="99">
        <f t="shared" si="109"/>
        <v>313.2</v>
      </c>
      <c r="H922" s="1">
        <f t="shared" si="107"/>
        <v>320</v>
      </c>
      <c r="K922" s="1">
        <f t="shared" si="110"/>
        <v>312.89999999999998</v>
      </c>
      <c r="L922" s="1">
        <f t="shared" si="112"/>
        <v>313</v>
      </c>
      <c r="M922" s="1" t="b">
        <f t="shared" si="111"/>
        <v>1</v>
      </c>
      <c r="N922" s="1"/>
      <c r="O922" s="66">
        <f t="shared" si="105"/>
        <v>8079</v>
      </c>
      <c r="P922" s="68" t="s">
        <v>910</v>
      </c>
      <c r="Q922" s="65">
        <v>300</v>
      </c>
    </row>
    <row r="923" spans="1:17" ht="15.75" customHeight="1" x14ac:dyDescent="0.25">
      <c r="A923" s="18">
        <f t="shared" si="104"/>
        <v>8080</v>
      </c>
      <c r="B923" s="22" t="s">
        <v>911</v>
      </c>
      <c r="C923" s="21">
        <v>282</v>
      </c>
      <c r="D923" s="99">
        <f t="shared" si="108"/>
        <v>292.40999999999997</v>
      </c>
      <c r="E923" s="1">
        <f t="shared" si="106"/>
        <v>300</v>
      </c>
      <c r="F923" s="1"/>
      <c r="G923" s="99">
        <f t="shared" si="109"/>
        <v>281.88</v>
      </c>
      <c r="H923" s="1">
        <f t="shared" si="107"/>
        <v>290</v>
      </c>
      <c r="K923" s="1">
        <f t="shared" si="110"/>
        <v>281.61</v>
      </c>
      <c r="L923" s="1">
        <f t="shared" si="112"/>
        <v>282</v>
      </c>
      <c r="M923" s="1" t="b">
        <f t="shared" si="111"/>
        <v>1</v>
      </c>
      <c r="N923" s="1"/>
      <c r="O923" s="66">
        <f t="shared" si="105"/>
        <v>8080</v>
      </c>
      <c r="P923" s="68" t="s">
        <v>911</v>
      </c>
      <c r="Q923" s="65">
        <v>270</v>
      </c>
    </row>
    <row r="924" spans="1:17" ht="15.75" customHeight="1" x14ac:dyDescent="0.25">
      <c r="A924" s="18">
        <f t="shared" si="104"/>
        <v>8081</v>
      </c>
      <c r="B924" s="22" t="s">
        <v>912</v>
      </c>
      <c r="C924" s="21">
        <v>782</v>
      </c>
      <c r="D924" s="99">
        <f t="shared" si="108"/>
        <v>812.25</v>
      </c>
      <c r="E924" s="1">
        <f t="shared" si="106"/>
        <v>820</v>
      </c>
      <c r="F924" s="1"/>
      <c r="G924" s="99">
        <f t="shared" si="109"/>
        <v>783</v>
      </c>
      <c r="H924" s="1">
        <f t="shared" si="107"/>
        <v>790</v>
      </c>
      <c r="K924" s="1">
        <f t="shared" si="110"/>
        <v>782.25</v>
      </c>
      <c r="L924" s="1">
        <f t="shared" si="112"/>
        <v>782</v>
      </c>
      <c r="M924" s="1" t="b">
        <f t="shared" si="111"/>
        <v>1</v>
      </c>
      <c r="N924" s="1"/>
      <c r="O924" s="66">
        <f t="shared" si="105"/>
        <v>8081</v>
      </c>
      <c r="P924" s="68" t="s">
        <v>912</v>
      </c>
      <c r="Q924" s="65">
        <v>750</v>
      </c>
    </row>
    <row r="925" spans="1:17" ht="15.75" customHeight="1" x14ac:dyDescent="0.25">
      <c r="A925" s="18">
        <f t="shared" si="104"/>
        <v>8082</v>
      </c>
      <c r="B925" s="22" t="s">
        <v>913</v>
      </c>
      <c r="C925" s="21">
        <v>344</v>
      </c>
      <c r="D925" s="99">
        <f t="shared" si="108"/>
        <v>357.39</v>
      </c>
      <c r="E925" s="1">
        <f t="shared" si="106"/>
        <v>360</v>
      </c>
      <c r="F925" s="1"/>
      <c r="G925" s="99">
        <f t="shared" si="109"/>
        <v>344.52000000000004</v>
      </c>
      <c r="H925" s="1">
        <f t="shared" si="107"/>
        <v>350</v>
      </c>
      <c r="K925" s="1">
        <f t="shared" si="110"/>
        <v>344.19</v>
      </c>
      <c r="L925" s="1">
        <f t="shared" si="112"/>
        <v>344</v>
      </c>
      <c r="M925" s="1" t="b">
        <f t="shared" si="111"/>
        <v>1</v>
      </c>
      <c r="N925" s="1"/>
      <c r="O925" s="66">
        <f t="shared" si="105"/>
        <v>8082</v>
      </c>
      <c r="P925" s="68" t="s">
        <v>913</v>
      </c>
      <c r="Q925" s="65">
        <v>330</v>
      </c>
    </row>
    <row r="926" spans="1:17" ht="15.75" customHeight="1" x14ac:dyDescent="0.25">
      <c r="A926" s="18">
        <f t="shared" si="104"/>
        <v>8083</v>
      </c>
      <c r="B926" s="22" t="s">
        <v>914</v>
      </c>
      <c r="C926" s="21">
        <v>292</v>
      </c>
      <c r="D926" s="99">
        <f t="shared" si="108"/>
        <v>303.24</v>
      </c>
      <c r="E926" s="1">
        <f t="shared" si="106"/>
        <v>310</v>
      </c>
      <c r="F926" s="1"/>
      <c r="G926" s="99">
        <f t="shared" si="109"/>
        <v>292.32</v>
      </c>
      <c r="H926" s="1">
        <f t="shared" si="107"/>
        <v>300</v>
      </c>
      <c r="K926" s="1">
        <f t="shared" si="110"/>
        <v>292.04000000000002</v>
      </c>
      <c r="L926" s="1">
        <f t="shared" si="112"/>
        <v>292</v>
      </c>
      <c r="M926" s="1" t="b">
        <f t="shared" si="111"/>
        <v>1</v>
      </c>
      <c r="N926" s="1"/>
      <c r="O926" s="66">
        <f t="shared" si="105"/>
        <v>8083</v>
      </c>
      <c r="P926" s="68" t="s">
        <v>914</v>
      </c>
      <c r="Q926" s="65">
        <v>280</v>
      </c>
    </row>
    <row r="927" spans="1:17" ht="15.75" customHeight="1" x14ac:dyDescent="0.25">
      <c r="A927" s="18">
        <f t="shared" si="104"/>
        <v>8084</v>
      </c>
      <c r="B927" s="22" t="s">
        <v>915</v>
      </c>
      <c r="C927" s="20">
        <v>1272</v>
      </c>
      <c r="D927" s="99">
        <f t="shared" si="108"/>
        <v>1321.26</v>
      </c>
      <c r="E927" s="1">
        <f t="shared" si="106"/>
        <v>1330</v>
      </c>
      <c r="F927" s="1"/>
      <c r="G927" s="99">
        <f t="shared" si="109"/>
        <v>1273.68</v>
      </c>
      <c r="H927" s="1">
        <f t="shared" si="107"/>
        <v>1280</v>
      </c>
      <c r="K927" s="1">
        <f t="shared" si="110"/>
        <v>1272.46</v>
      </c>
      <c r="L927" s="1">
        <f t="shared" si="112"/>
        <v>1272</v>
      </c>
      <c r="M927" s="1" t="b">
        <f t="shared" si="111"/>
        <v>1</v>
      </c>
      <c r="N927" s="1"/>
      <c r="O927" s="66">
        <f t="shared" si="105"/>
        <v>8084</v>
      </c>
      <c r="P927" s="68" t="s">
        <v>915</v>
      </c>
      <c r="Q927" s="65">
        <v>1220</v>
      </c>
    </row>
    <row r="928" spans="1:17" ht="15.75" customHeight="1" x14ac:dyDescent="0.25">
      <c r="A928" s="18">
        <f t="shared" si="104"/>
        <v>8085</v>
      </c>
      <c r="B928" s="22" t="s">
        <v>916</v>
      </c>
      <c r="C928" s="21">
        <v>375</v>
      </c>
      <c r="D928" s="99">
        <f t="shared" si="108"/>
        <v>389.88</v>
      </c>
      <c r="E928" s="1">
        <f t="shared" si="106"/>
        <v>390</v>
      </c>
      <c r="F928" s="1"/>
      <c r="G928" s="99">
        <f t="shared" si="109"/>
        <v>375.84000000000003</v>
      </c>
      <c r="H928" s="1">
        <f t="shared" si="107"/>
        <v>380</v>
      </c>
      <c r="K928" s="1">
        <f t="shared" si="110"/>
        <v>375.48</v>
      </c>
      <c r="L928" s="1">
        <f t="shared" si="112"/>
        <v>375</v>
      </c>
      <c r="M928" s="1" t="b">
        <f t="shared" si="111"/>
        <v>1</v>
      </c>
      <c r="N928" s="1"/>
      <c r="O928" s="66">
        <f t="shared" si="105"/>
        <v>8085</v>
      </c>
      <c r="P928" s="68" t="s">
        <v>916</v>
      </c>
      <c r="Q928" s="65">
        <v>360</v>
      </c>
    </row>
    <row r="929" spans="1:17" ht="15.75" customHeight="1" x14ac:dyDescent="0.25">
      <c r="A929" s="18">
        <f t="shared" si="104"/>
        <v>8086</v>
      </c>
      <c r="B929" s="22" t="s">
        <v>917</v>
      </c>
      <c r="C929" s="21">
        <v>501</v>
      </c>
      <c r="D929" s="99">
        <f t="shared" si="108"/>
        <v>519.84</v>
      </c>
      <c r="E929" s="1">
        <f t="shared" si="106"/>
        <v>520</v>
      </c>
      <c r="F929" s="1"/>
      <c r="G929" s="99">
        <f t="shared" si="109"/>
        <v>501.12</v>
      </c>
      <c r="H929" s="1">
        <f t="shared" si="107"/>
        <v>510</v>
      </c>
      <c r="K929" s="1">
        <f t="shared" si="110"/>
        <v>500.64</v>
      </c>
      <c r="L929" s="1">
        <f t="shared" si="112"/>
        <v>501</v>
      </c>
      <c r="M929" s="1" t="b">
        <f t="shared" si="111"/>
        <v>1</v>
      </c>
      <c r="N929" s="1"/>
      <c r="O929" s="66">
        <f t="shared" si="105"/>
        <v>8086</v>
      </c>
      <c r="P929" s="68" t="s">
        <v>917</v>
      </c>
      <c r="Q929" s="65">
        <v>480</v>
      </c>
    </row>
    <row r="930" spans="1:17" ht="31.5" customHeight="1" x14ac:dyDescent="0.25">
      <c r="A930" s="18">
        <f t="shared" si="104"/>
        <v>8087</v>
      </c>
      <c r="B930" s="22" t="s">
        <v>918</v>
      </c>
      <c r="C930" s="20">
        <v>3150</v>
      </c>
      <c r="D930" s="99">
        <f t="shared" si="108"/>
        <v>3270.66</v>
      </c>
      <c r="E930" s="1">
        <f t="shared" si="106"/>
        <v>3280</v>
      </c>
      <c r="F930" s="1"/>
      <c r="G930" s="99">
        <f t="shared" si="109"/>
        <v>3152.88</v>
      </c>
      <c r="H930" s="1">
        <f t="shared" si="107"/>
        <v>3160</v>
      </c>
      <c r="K930" s="1">
        <f t="shared" si="110"/>
        <v>3149.86</v>
      </c>
      <c r="L930" s="1">
        <f t="shared" si="112"/>
        <v>3150</v>
      </c>
      <c r="M930" s="1" t="b">
        <f t="shared" si="111"/>
        <v>1</v>
      </c>
      <c r="N930" s="1"/>
      <c r="O930" s="66">
        <f t="shared" si="105"/>
        <v>8087</v>
      </c>
      <c r="P930" s="68" t="s">
        <v>918</v>
      </c>
      <c r="Q930" s="65">
        <v>3020</v>
      </c>
    </row>
    <row r="931" spans="1:17" ht="31.5" customHeight="1" x14ac:dyDescent="0.25">
      <c r="A931" s="18">
        <f t="shared" si="104"/>
        <v>8088</v>
      </c>
      <c r="B931" s="22" t="s">
        <v>919</v>
      </c>
      <c r="C931" s="20">
        <v>2722</v>
      </c>
      <c r="D931" s="99">
        <f t="shared" si="108"/>
        <v>2826.63</v>
      </c>
      <c r="E931" s="1">
        <f t="shared" si="106"/>
        <v>2830</v>
      </c>
      <c r="F931" s="1"/>
      <c r="G931" s="99">
        <f t="shared" si="109"/>
        <v>2724.84</v>
      </c>
      <c r="H931" s="1">
        <f t="shared" si="107"/>
        <v>2730</v>
      </c>
      <c r="K931" s="1">
        <f t="shared" si="110"/>
        <v>2722.23</v>
      </c>
      <c r="L931" s="1">
        <f t="shared" si="112"/>
        <v>2722</v>
      </c>
      <c r="M931" s="1" t="b">
        <f t="shared" si="111"/>
        <v>1</v>
      </c>
      <c r="N931" s="1"/>
      <c r="O931" s="66">
        <f t="shared" si="105"/>
        <v>8088</v>
      </c>
      <c r="P931" s="68" t="s">
        <v>919</v>
      </c>
      <c r="Q931" s="65">
        <v>2610</v>
      </c>
    </row>
    <row r="932" spans="1:17" ht="31.5" customHeight="1" x14ac:dyDescent="0.25">
      <c r="A932" s="18">
        <f t="shared" si="104"/>
        <v>8089</v>
      </c>
      <c r="B932" s="22" t="s">
        <v>920</v>
      </c>
      <c r="C932" s="20">
        <v>2816</v>
      </c>
      <c r="D932" s="99">
        <f t="shared" si="108"/>
        <v>2924.1</v>
      </c>
      <c r="E932" s="1">
        <f t="shared" si="106"/>
        <v>2930</v>
      </c>
      <c r="F932" s="1"/>
      <c r="G932" s="99">
        <f t="shared" si="109"/>
        <v>2818.8</v>
      </c>
      <c r="H932" s="1">
        <f t="shared" si="107"/>
        <v>2820</v>
      </c>
      <c r="K932" s="1">
        <f t="shared" si="110"/>
        <v>2816.1</v>
      </c>
      <c r="L932" s="1">
        <f t="shared" si="112"/>
        <v>2816</v>
      </c>
      <c r="M932" s="1" t="b">
        <f t="shared" si="111"/>
        <v>1</v>
      </c>
      <c r="N932" s="1"/>
      <c r="O932" s="66">
        <f t="shared" si="105"/>
        <v>8089</v>
      </c>
      <c r="P932" s="68" t="s">
        <v>920</v>
      </c>
      <c r="Q932" s="65">
        <v>2700</v>
      </c>
    </row>
    <row r="933" spans="1:17" ht="31.5" customHeight="1" x14ac:dyDescent="0.25">
      <c r="A933" s="18">
        <f t="shared" si="104"/>
        <v>8090</v>
      </c>
      <c r="B933" s="22" t="s">
        <v>921</v>
      </c>
      <c r="C933" s="20">
        <v>2451</v>
      </c>
      <c r="D933" s="99">
        <f t="shared" si="108"/>
        <v>2545.0499999999997</v>
      </c>
      <c r="E933" s="1">
        <f t="shared" si="106"/>
        <v>2550</v>
      </c>
      <c r="F933" s="1"/>
      <c r="G933" s="99">
        <f t="shared" si="109"/>
        <v>2453.4</v>
      </c>
      <c r="H933" s="1">
        <f t="shared" si="107"/>
        <v>2460</v>
      </c>
      <c r="K933" s="1">
        <f t="shared" si="110"/>
        <v>2451.0500000000002</v>
      </c>
      <c r="L933" s="1">
        <f t="shared" si="112"/>
        <v>2451</v>
      </c>
      <c r="M933" s="1" t="b">
        <f t="shared" si="111"/>
        <v>1</v>
      </c>
      <c r="N933" s="1"/>
      <c r="O933" s="66">
        <f t="shared" si="105"/>
        <v>8090</v>
      </c>
      <c r="P933" s="68" t="s">
        <v>921</v>
      </c>
      <c r="Q933" s="65">
        <v>2350</v>
      </c>
    </row>
    <row r="934" spans="1:17" x14ac:dyDescent="0.25">
      <c r="A934" s="24" t="s">
        <v>922</v>
      </c>
      <c r="B934" s="25"/>
      <c r="C934" s="21"/>
      <c r="D934" s="99">
        <f t="shared" si="108"/>
        <v>0</v>
      </c>
      <c r="E934" s="1">
        <f t="shared" si="106"/>
        <v>0</v>
      </c>
      <c r="F934" s="1"/>
      <c r="G934" s="99">
        <f t="shared" si="109"/>
        <v>0</v>
      </c>
      <c r="H934" s="1">
        <f t="shared" si="107"/>
        <v>0</v>
      </c>
      <c r="N934" s="1"/>
      <c r="O934" s="70" t="s">
        <v>922</v>
      </c>
      <c r="P934" s="71"/>
      <c r="Q934" s="78"/>
    </row>
    <row r="935" spans="1:17" ht="15.75" customHeight="1" x14ac:dyDescent="0.25">
      <c r="A935" s="18">
        <v>13001</v>
      </c>
      <c r="B935" s="22" t="s">
        <v>923</v>
      </c>
      <c r="C935" s="20">
        <v>1043</v>
      </c>
      <c r="D935" s="99">
        <f t="shared" si="108"/>
        <v>1083</v>
      </c>
      <c r="E935" s="1">
        <f t="shared" si="106"/>
        <v>1090</v>
      </c>
      <c r="F935" s="1"/>
      <c r="G935" s="99">
        <f t="shared" si="109"/>
        <v>1044</v>
      </c>
      <c r="H935" s="1">
        <f t="shared" si="107"/>
        <v>1050</v>
      </c>
      <c r="K935" s="1">
        <f t="shared" si="110"/>
        <v>1043</v>
      </c>
      <c r="L935" s="1">
        <f t="shared" si="112"/>
        <v>1043</v>
      </c>
      <c r="M935" s="1" t="b">
        <f t="shared" si="111"/>
        <v>1</v>
      </c>
      <c r="N935" s="1"/>
      <c r="O935" s="66">
        <v>13001</v>
      </c>
      <c r="P935" s="68" t="s">
        <v>923</v>
      </c>
      <c r="Q935" s="65">
        <v>1000</v>
      </c>
    </row>
    <row r="936" spans="1:17" ht="15.75" customHeight="1" x14ac:dyDescent="0.25">
      <c r="A936" s="18">
        <v>13002</v>
      </c>
      <c r="B936" s="22" t="s">
        <v>924</v>
      </c>
      <c r="C936" s="21">
        <v>855</v>
      </c>
      <c r="D936" s="99">
        <f t="shared" si="108"/>
        <v>888.06</v>
      </c>
      <c r="E936" s="1">
        <f t="shared" si="106"/>
        <v>890</v>
      </c>
      <c r="F936" s="1"/>
      <c r="G936" s="99">
        <f t="shared" si="109"/>
        <v>856.08</v>
      </c>
      <c r="H936" s="1">
        <f t="shared" si="107"/>
        <v>860</v>
      </c>
      <c r="K936" s="1">
        <f t="shared" si="110"/>
        <v>855.26</v>
      </c>
      <c r="L936" s="1">
        <f t="shared" si="112"/>
        <v>855</v>
      </c>
      <c r="M936" s="1" t="b">
        <f t="shared" si="111"/>
        <v>1</v>
      </c>
      <c r="N936" s="1"/>
      <c r="O936" s="66">
        <v>13002</v>
      </c>
      <c r="P936" s="68" t="s">
        <v>924</v>
      </c>
      <c r="Q936" s="65">
        <v>820</v>
      </c>
    </row>
    <row r="937" spans="1:17" ht="15.75" customHeight="1" x14ac:dyDescent="0.25">
      <c r="A937" s="18">
        <v>13003</v>
      </c>
      <c r="B937" s="22" t="s">
        <v>925</v>
      </c>
      <c r="C937" s="21">
        <v>428</v>
      </c>
      <c r="D937" s="99">
        <f t="shared" si="108"/>
        <v>444.03</v>
      </c>
      <c r="E937" s="1">
        <f t="shared" si="106"/>
        <v>450</v>
      </c>
      <c r="F937" s="1"/>
      <c r="G937" s="99">
        <f t="shared" si="109"/>
        <v>428.04</v>
      </c>
      <c r="H937" s="1">
        <f t="shared" si="107"/>
        <v>430</v>
      </c>
      <c r="K937" s="1">
        <f t="shared" si="110"/>
        <v>427.63</v>
      </c>
      <c r="L937" s="1">
        <f t="shared" si="112"/>
        <v>428</v>
      </c>
      <c r="M937" s="1" t="b">
        <f t="shared" si="111"/>
        <v>1</v>
      </c>
      <c r="N937" s="1"/>
      <c r="O937" s="66">
        <v>13003</v>
      </c>
      <c r="P937" s="68" t="s">
        <v>925</v>
      </c>
      <c r="Q937" s="65">
        <v>410</v>
      </c>
    </row>
    <row r="938" spans="1:17" ht="15.75" customHeight="1" x14ac:dyDescent="0.25">
      <c r="A938" s="18">
        <v>13004</v>
      </c>
      <c r="B938" s="22" t="s">
        <v>926</v>
      </c>
      <c r="C938" s="21">
        <v>323</v>
      </c>
      <c r="D938" s="99">
        <f t="shared" si="108"/>
        <v>335.72999999999996</v>
      </c>
      <c r="E938" s="1">
        <f t="shared" si="106"/>
        <v>340</v>
      </c>
      <c r="F938" s="1"/>
      <c r="G938" s="99">
        <f t="shared" si="109"/>
        <v>323.64</v>
      </c>
      <c r="H938" s="1">
        <f t="shared" si="107"/>
        <v>330</v>
      </c>
      <c r="K938" s="1">
        <f t="shared" si="110"/>
        <v>323.33</v>
      </c>
      <c r="L938" s="1">
        <f t="shared" si="112"/>
        <v>323</v>
      </c>
      <c r="M938" s="1" t="b">
        <f t="shared" si="111"/>
        <v>1</v>
      </c>
      <c r="N938" s="1"/>
      <c r="O938" s="66">
        <v>13004</v>
      </c>
      <c r="P938" s="68" t="s">
        <v>926</v>
      </c>
      <c r="Q938" s="65">
        <v>310</v>
      </c>
    </row>
    <row r="939" spans="1:17" ht="15.75" customHeight="1" x14ac:dyDescent="0.25">
      <c r="A939" s="18">
        <v>13005</v>
      </c>
      <c r="B939" s="22" t="s">
        <v>927</v>
      </c>
      <c r="C939" s="21">
        <v>334</v>
      </c>
      <c r="D939" s="99">
        <f t="shared" si="108"/>
        <v>346.56</v>
      </c>
      <c r="E939" s="1">
        <f t="shared" si="106"/>
        <v>350</v>
      </c>
      <c r="F939" s="1"/>
      <c r="G939" s="99">
        <f t="shared" si="109"/>
        <v>334.08000000000004</v>
      </c>
      <c r="H939" s="1">
        <f t="shared" si="107"/>
        <v>340</v>
      </c>
      <c r="K939" s="1">
        <f t="shared" si="110"/>
        <v>333.76</v>
      </c>
      <c r="L939" s="1">
        <f t="shared" si="112"/>
        <v>334</v>
      </c>
      <c r="M939" s="1" t="b">
        <f t="shared" si="111"/>
        <v>1</v>
      </c>
      <c r="N939" s="1"/>
      <c r="O939" s="66">
        <v>13005</v>
      </c>
      <c r="P939" s="68" t="s">
        <v>927</v>
      </c>
      <c r="Q939" s="65">
        <v>320</v>
      </c>
    </row>
    <row r="940" spans="1:17" ht="15.75" customHeight="1" x14ac:dyDescent="0.25">
      <c r="A940" s="18">
        <v>13006</v>
      </c>
      <c r="B940" s="22" t="s">
        <v>928</v>
      </c>
      <c r="C940" s="21">
        <v>271</v>
      </c>
      <c r="D940" s="99">
        <f t="shared" si="108"/>
        <v>281.58</v>
      </c>
      <c r="E940" s="1">
        <f t="shared" si="106"/>
        <v>290</v>
      </c>
      <c r="F940" s="1"/>
      <c r="G940" s="99">
        <f t="shared" si="109"/>
        <v>271.44</v>
      </c>
      <c r="H940" s="1">
        <f t="shared" si="107"/>
        <v>280</v>
      </c>
      <c r="K940" s="1">
        <f t="shared" si="110"/>
        <v>271.18</v>
      </c>
      <c r="L940" s="1">
        <f t="shared" si="112"/>
        <v>271</v>
      </c>
      <c r="M940" s="1" t="b">
        <f t="shared" si="111"/>
        <v>1</v>
      </c>
      <c r="N940" s="1"/>
      <c r="O940" s="66">
        <v>13006</v>
      </c>
      <c r="P940" s="68" t="s">
        <v>928</v>
      </c>
      <c r="Q940" s="65">
        <v>260</v>
      </c>
    </row>
    <row r="941" spans="1:17" s="114" customFormat="1" ht="15.75" customHeight="1" x14ac:dyDescent="0.25">
      <c r="A941" s="66">
        <v>13007</v>
      </c>
      <c r="B941" s="68" t="s">
        <v>1037</v>
      </c>
      <c r="C941" s="115">
        <v>688</v>
      </c>
      <c r="D941" s="112">
        <f t="shared" si="108"/>
        <v>714.78</v>
      </c>
      <c r="E941" s="113">
        <f t="shared" si="106"/>
        <v>720</v>
      </c>
      <c r="F941" s="113"/>
      <c r="G941" s="112">
        <f t="shared" si="109"/>
        <v>689.04000000000008</v>
      </c>
      <c r="H941" s="113">
        <f t="shared" si="107"/>
        <v>690</v>
      </c>
      <c r="K941" s="113">
        <f t="shared" si="110"/>
        <v>688.38</v>
      </c>
      <c r="L941" s="113">
        <f t="shared" si="112"/>
        <v>688</v>
      </c>
      <c r="M941" s="113" t="b">
        <f t="shared" si="111"/>
        <v>1</v>
      </c>
      <c r="N941" s="113"/>
      <c r="O941" s="66">
        <v>13007</v>
      </c>
      <c r="P941" s="68" t="s">
        <v>929</v>
      </c>
      <c r="Q941" s="65">
        <v>660</v>
      </c>
    </row>
    <row r="942" spans="1:17" ht="15.75" customHeight="1" x14ac:dyDescent="0.25">
      <c r="A942" s="18">
        <v>13008</v>
      </c>
      <c r="B942" s="22" t="s">
        <v>930</v>
      </c>
      <c r="C942" s="21">
        <v>490</v>
      </c>
      <c r="D942" s="99">
        <f t="shared" si="108"/>
        <v>509.01</v>
      </c>
      <c r="E942" s="1">
        <f t="shared" si="106"/>
        <v>510</v>
      </c>
      <c r="F942" s="1"/>
      <c r="G942" s="99">
        <f t="shared" si="109"/>
        <v>490.68</v>
      </c>
      <c r="H942" s="1">
        <f t="shared" si="107"/>
        <v>500</v>
      </c>
      <c r="K942" s="1">
        <f t="shared" si="110"/>
        <v>490.21</v>
      </c>
      <c r="L942" s="1">
        <f t="shared" si="112"/>
        <v>490</v>
      </c>
      <c r="M942" s="1" t="b">
        <f t="shared" si="111"/>
        <v>1</v>
      </c>
      <c r="N942" s="1"/>
      <c r="O942" s="66">
        <v>13008</v>
      </c>
      <c r="P942" s="68" t="s">
        <v>930</v>
      </c>
      <c r="Q942" s="65">
        <v>470</v>
      </c>
    </row>
    <row r="943" spans="1:17" ht="15.75" customHeight="1" x14ac:dyDescent="0.25">
      <c r="A943" s="18">
        <v>13009</v>
      </c>
      <c r="B943" s="22" t="s">
        <v>931</v>
      </c>
      <c r="C943" s="21">
        <v>688</v>
      </c>
      <c r="D943" s="99">
        <f t="shared" si="108"/>
        <v>714.78</v>
      </c>
      <c r="E943" s="1">
        <f t="shared" si="106"/>
        <v>720</v>
      </c>
      <c r="F943" s="1"/>
      <c r="G943" s="99">
        <f t="shared" si="109"/>
        <v>689.04000000000008</v>
      </c>
      <c r="H943" s="1">
        <f t="shared" si="107"/>
        <v>690</v>
      </c>
      <c r="K943" s="1">
        <f t="shared" si="110"/>
        <v>688.38</v>
      </c>
      <c r="L943" s="1">
        <f t="shared" si="112"/>
        <v>688</v>
      </c>
      <c r="M943" s="1" t="b">
        <f t="shared" si="111"/>
        <v>1</v>
      </c>
      <c r="N943" s="1"/>
      <c r="O943" s="66">
        <v>13009</v>
      </c>
      <c r="P943" s="68" t="s">
        <v>931</v>
      </c>
      <c r="Q943" s="65">
        <v>660</v>
      </c>
    </row>
    <row r="944" spans="1:17" ht="15.75" customHeight="1" x14ac:dyDescent="0.25">
      <c r="A944" s="18">
        <v>13010</v>
      </c>
      <c r="B944" s="22" t="s">
        <v>932</v>
      </c>
      <c r="C944" s="21">
        <v>438</v>
      </c>
      <c r="D944" s="99">
        <f t="shared" si="108"/>
        <v>454.85999999999996</v>
      </c>
      <c r="E944" s="1">
        <f t="shared" si="106"/>
        <v>460</v>
      </c>
      <c r="F944" s="1"/>
      <c r="G944" s="99">
        <f t="shared" si="109"/>
        <v>438.48</v>
      </c>
      <c r="H944" s="1">
        <f t="shared" si="107"/>
        <v>440</v>
      </c>
      <c r="K944" s="1">
        <f t="shared" si="110"/>
        <v>438.06</v>
      </c>
      <c r="L944" s="1">
        <f t="shared" si="112"/>
        <v>438</v>
      </c>
      <c r="M944" s="1" t="b">
        <f t="shared" si="111"/>
        <v>1</v>
      </c>
      <c r="N944" s="1"/>
      <c r="O944" s="66">
        <v>13010</v>
      </c>
      <c r="P944" s="68" t="s">
        <v>932</v>
      </c>
      <c r="Q944" s="65">
        <v>420</v>
      </c>
    </row>
    <row r="945" spans="1:17" ht="15.75" customHeight="1" x14ac:dyDescent="0.25">
      <c r="A945" s="18">
        <v>13011</v>
      </c>
      <c r="B945" s="22" t="s">
        <v>933</v>
      </c>
      <c r="C945" s="21">
        <v>469</v>
      </c>
      <c r="D945" s="99">
        <f t="shared" si="108"/>
        <v>487.34999999999997</v>
      </c>
      <c r="E945" s="1">
        <f t="shared" si="106"/>
        <v>490</v>
      </c>
      <c r="F945" s="1"/>
      <c r="G945" s="99">
        <f t="shared" si="109"/>
        <v>469.8</v>
      </c>
      <c r="H945" s="1">
        <f t="shared" si="107"/>
        <v>470</v>
      </c>
      <c r="K945" s="1">
        <f t="shared" si="110"/>
        <v>469.35</v>
      </c>
      <c r="L945" s="1">
        <f t="shared" si="112"/>
        <v>469</v>
      </c>
      <c r="M945" s="1" t="b">
        <f t="shared" si="111"/>
        <v>1</v>
      </c>
      <c r="N945" s="1"/>
      <c r="O945" s="66">
        <v>13011</v>
      </c>
      <c r="P945" s="68" t="s">
        <v>933</v>
      </c>
      <c r="Q945" s="65">
        <v>450</v>
      </c>
    </row>
    <row r="946" spans="1:17" ht="15.75" customHeight="1" x14ac:dyDescent="0.25">
      <c r="A946" s="18">
        <v>13012</v>
      </c>
      <c r="B946" s="22" t="s">
        <v>934</v>
      </c>
      <c r="C946" s="21">
        <v>709</v>
      </c>
      <c r="D946" s="99">
        <f t="shared" si="108"/>
        <v>736.43999999999994</v>
      </c>
      <c r="E946" s="1">
        <f t="shared" si="106"/>
        <v>740</v>
      </c>
      <c r="F946" s="1"/>
      <c r="G946" s="99">
        <f t="shared" si="109"/>
        <v>709.92000000000007</v>
      </c>
      <c r="H946" s="1">
        <f t="shared" si="107"/>
        <v>710</v>
      </c>
      <c r="K946" s="1">
        <f t="shared" si="110"/>
        <v>709.24</v>
      </c>
      <c r="L946" s="1">
        <f t="shared" si="112"/>
        <v>709</v>
      </c>
      <c r="M946" s="1" t="b">
        <f t="shared" si="111"/>
        <v>1</v>
      </c>
      <c r="N946" s="1"/>
      <c r="O946" s="66">
        <v>13012</v>
      </c>
      <c r="P946" s="68" t="s">
        <v>934</v>
      </c>
      <c r="Q946" s="65">
        <v>680</v>
      </c>
    </row>
    <row r="947" spans="1:17" ht="15.75" customHeight="1" x14ac:dyDescent="0.25">
      <c r="A947" s="18">
        <v>13013</v>
      </c>
      <c r="B947" s="22" t="s">
        <v>935</v>
      </c>
      <c r="C947" s="21">
        <v>866</v>
      </c>
      <c r="D947" s="99">
        <f t="shared" si="108"/>
        <v>898.89</v>
      </c>
      <c r="E947" s="1">
        <f t="shared" si="106"/>
        <v>900</v>
      </c>
      <c r="F947" s="1"/>
      <c r="G947" s="99">
        <f t="shared" si="109"/>
        <v>866.52</v>
      </c>
      <c r="H947" s="1">
        <f t="shared" si="107"/>
        <v>870</v>
      </c>
      <c r="K947" s="1">
        <f t="shared" si="110"/>
        <v>865.69</v>
      </c>
      <c r="L947" s="1">
        <f t="shared" si="112"/>
        <v>866</v>
      </c>
      <c r="M947" s="1" t="b">
        <f t="shared" si="111"/>
        <v>1</v>
      </c>
      <c r="N947" s="1"/>
      <c r="O947" s="66">
        <v>13013</v>
      </c>
      <c r="P947" s="68" t="s">
        <v>935</v>
      </c>
      <c r="Q947" s="65">
        <v>830</v>
      </c>
    </row>
    <row r="948" spans="1:17" ht="15.75" customHeight="1" x14ac:dyDescent="0.25">
      <c r="A948" s="18">
        <v>13014</v>
      </c>
      <c r="B948" s="22" t="s">
        <v>936</v>
      </c>
      <c r="C948" s="21">
        <v>647</v>
      </c>
      <c r="D948" s="99">
        <f t="shared" si="108"/>
        <v>671.45999999999992</v>
      </c>
      <c r="E948" s="1">
        <f t="shared" si="106"/>
        <v>680</v>
      </c>
      <c r="F948" s="1"/>
      <c r="G948" s="99">
        <f t="shared" si="109"/>
        <v>647.28</v>
      </c>
      <c r="H948" s="1">
        <f t="shared" si="107"/>
        <v>650</v>
      </c>
      <c r="K948" s="1">
        <f t="shared" si="110"/>
        <v>646.66</v>
      </c>
      <c r="L948" s="1">
        <f t="shared" si="112"/>
        <v>647</v>
      </c>
      <c r="M948" s="1" t="b">
        <f t="shared" si="111"/>
        <v>1</v>
      </c>
      <c r="N948" s="1"/>
      <c r="O948" s="66">
        <v>13014</v>
      </c>
      <c r="P948" s="68" t="s">
        <v>936</v>
      </c>
      <c r="Q948" s="65">
        <v>620</v>
      </c>
    </row>
    <row r="949" spans="1:17" ht="15.75" customHeight="1" x14ac:dyDescent="0.25">
      <c r="A949" s="18">
        <v>13015</v>
      </c>
      <c r="B949" s="22" t="s">
        <v>937</v>
      </c>
      <c r="C949" s="21">
        <v>490</v>
      </c>
      <c r="D949" s="99">
        <f t="shared" si="108"/>
        <v>509.01</v>
      </c>
      <c r="E949" s="1">
        <f t="shared" si="106"/>
        <v>510</v>
      </c>
      <c r="F949" s="1"/>
      <c r="G949" s="99">
        <f t="shared" si="109"/>
        <v>490.68</v>
      </c>
      <c r="H949" s="1">
        <f t="shared" si="107"/>
        <v>500</v>
      </c>
      <c r="K949" s="1">
        <f t="shared" si="110"/>
        <v>490.21</v>
      </c>
      <c r="L949" s="1">
        <f t="shared" si="112"/>
        <v>490</v>
      </c>
      <c r="M949" s="1" t="b">
        <f t="shared" si="111"/>
        <v>1</v>
      </c>
      <c r="N949" s="1"/>
      <c r="O949" s="66">
        <v>13015</v>
      </c>
      <c r="P949" s="68" t="s">
        <v>937</v>
      </c>
      <c r="Q949" s="65">
        <v>470</v>
      </c>
    </row>
    <row r="950" spans="1:17" ht="15.75" customHeight="1" x14ac:dyDescent="0.25">
      <c r="A950" s="18">
        <v>13016</v>
      </c>
      <c r="B950" s="22" t="s">
        <v>938</v>
      </c>
      <c r="C950" s="21">
        <v>229</v>
      </c>
      <c r="D950" s="99">
        <f t="shared" si="108"/>
        <v>238.26</v>
      </c>
      <c r="E950" s="1">
        <f t="shared" si="106"/>
        <v>240</v>
      </c>
      <c r="F950" s="1"/>
      <c r="G950" s="99">
        <f t="shared" si="109"/>
        <v>229.68</v>
      </c>
      <c r="H950" s="1">
        <f t="shared" si="107"/>
        <v>230</v>
      </c>
      <c r="K950" s="1">
        <f t="shared" si="110"/>
        <v>229.46</v>
      </c>
      <c r="L950" s="1">
        <f t="shared" si="112"/>
        <v>229</v>
      </c>
      <c r="M950" s="1" t="b">
        <f t="shared" si="111"/>
        <v>1</v>
      </c>
      <c r="N950" s="1"/>
      <c r="O950" s="66">
        <v>13016</v>
      </c>
      <c r="P950" s="68" t="s">
        <v>938</v>
      </c>
      <c r="Q950" s="65">
        <v>220</v>
      </c>
    </row>
    <row r="951" spans="1:17" ht="15.75" customHeight="1" x14ac:dyDescent="0.25">
      <c r="A951" s="18">
        <v>13017</v>
      </c>
      <c r="B951" s="22" t="s">
        <v>939</v>
      </c>
      <c r="C951" s="21">
        <v>271</v>
      </c>
      <c r="D951" s="99">
        <f t="shared" si="108"/>
        <v>281.58</v>
      </c>
      <c r="E951" s="1">
        <f t="shared" si="106"/>
        <v>290</v>
      </c>
      <c r="F951" s="1"/>
      <c r="G951" s="99">
        <f t="shared" si="109"/>
        <v>271.44</v>
      </c>
      <c r="H951" s="1">
        <f t="shared" si="107"/>
        <v>280</v>
      </c>
      <c r="K951" s="1">
        <f t="shared" si="110"/>
        <v>271.18</v>
      </c>
      <c r="L951" s="1">
        <f t="shared" si="112"/>
        <v>271</v>
      </c>
      <c r="M951" s="1" t="b">
        <f t="shared" si="111"/>
        <v>1</v>
      </c>
      <c r="N951" s="1"/>
      <c r="O951" s="66">
        <v>13017</v>
      </c>
      <c r="P951" s="68" t="s">
        <v>939</v>
      </c>
      <c r="Q951" s="65">
        <v>260</v>
      </c>
    </row>
    <row r="952" spans="1:17" x14ac:dyDescent="0.25">
      <c r="A952" s="24" t="s">
        <v>940</v>
      </c>
      <c r="B952" s="53"/>
      <c r="C952" s="21"/>
      <c r="D952" s="99">
        <f t="shared" si="108"/>
        <v>0</v>
      </c>
      <c r="E952" s="1">
        <f t="shared" si="106"/>
        <v>0</v>
      </c>
      <c r="F952" s="1"/>
      <c r="G952" s="99">
        <f t="shared" si="109"/>
        <v>0</v>
      </c>
      <c r="H952" s="1">
        <f t="shared" si="107"/>
        <v>0</v>
      </c>
      <c r="N952" s="1"/>
      <c r="O952" s="70" t="s">
        <v>940</v>
      </c>
      <c r="P952" s="68"/>
      <c r="Q952" s="78"/>
    </row>
    <row r="953" spans="1:17" ht="15.75" customHeight="1" x14ac:dyDescent="0.25">
      <c r="A953" s="23">
        <v>14001</v>
      </c>
      <c r="B953" s="22" t="s">
        <v>941</v>
      </c>
      <c r="C953" s="21">
        <v>782</v>
      </c>
      <c r="D953" s="99">
        <f t="shared" si="108"/>
        <v>812.25</v>
      </c>
      <c r="E953" s="1">
        <f t="shared" si="106"/>
        <v>820</v>
      </c>
      <c r="F953" s="1"/>
      <c r="G953" s="99">
        <f t="shared" si="109"/>
        <v>783</v>
      </c>
      <c r="H953" s="1">
        <f t="shared" si="107"/>
        <v>790</v>
      </c>
      <c r="K953" s="1">
        <f t="shared" si="110"/>
        <v>782.25</v>
      </c>
      <c r="L953" s="1">
        <f t="shared" si="112"/>
        <v>782</v>
      </c>
      <c r="M953" s="1" t="b">
        <f t="shared" si="111"/>
        <v>1</v>
      </c>
      <c r="N953" s="1"/>
      <c r="O953" s="69">
        <v>14001</v>
      </c>
      <c r="P953" s="68" t="s">
        <v>941</v>
      </c>
      <c r="Q953" s="65">
        <v>750</v>
      </c>
    </row>
    <row r="954" spans="1:17" ht="15.75" customHeight="1" x14ac:dyDescent="0.25">
      <c r="A954" s="23">
        <v>14002</v>
      </c>
      <c r="B954" s="22" t="s">
        <v>942</v>
      </c>
      <c r="C954" s="20">
        <v>1304</v>
      </c>
      <c r="D954" s="99">
        <f t="shared" si="108"/>
        <v>1353.75</v>
      </c>
      <c r="E954" s="1">
        <f t="shared" si="106"/>
        <v>1360</v>
      </c>
      <c r="F954" s="1"/>
      <c r="G954" s="99">
        <f t="shared" si="109"/>
        <v>1305</v>
      </c>
      <c r="H954" s="1">
        <f t="shared" si="107"/>
        <v>1310</v>
      </c>
      <c r="K954" s="1">
        <f t="shared" si="110"/>
        <v>1303.75</v>
      </c>
      <c r="L954" s="1">
        <f t="shared" si="112"/>
        <v>1304</v>
      </c>
      <c r="M954" s="1" t="b">
        <f t="shared" si="111"/>
        <v>1</v>
      </c>
      <c r="N954" s="1"/>
      <c r="O954" s="69">
        <v>14002</v>
      </c>
      <c r="P954" s="68" t="s">
        <v>942</v>
      </c>
      <c r="Q954" s="65">
        <v>1250</v>
      </c>
    </row>
    <row r="955" spans="1:17" ht="31.5" customHeight="1" x14ac:dyDescent="0.25">
      <c r="A955" s="23">
        <v>14003</v>
      </c>
      <c r="B955" s="22" t="s">
        <v>943</v>
      </c>
      <c r="C955" s="20">
        <v>1043</v>
      </c>
      <c r="D955" s="99">
        <f t="shared" si="108"/>
        <v>1083</v>
      </c>
      <c r="E955" s="1">
        <f t="shared" si="106"/>
        <v>1090</v>
      </c>
      <c r="F955" s="1"/>
      <c r="G955" s="99">
        <f t="shared" si="109"/>
        <v>1044</v>
      </c>
      <c r="H955" s="1">
        <f t="shared" si="107"/>
        <v>1050</v>
      </c>
      <c r="K955" s="1">
        <f t="shared" si="110"/>
        <v>1043</v>
      </c>
      <c r="L955" s="1">
        <f t="shared" si="112"/>
        <v>1043</v>
      </c>
      <c r="M955" s="1" t="b">
        <f t="shared" si="111"/>
        <v>1</v>
      </c>
      <c r="N955" s="1"/>
      <c r="O955" s="69">
        <v>14003</v>
      </c>
      <c r="P955" s="68" t="s">
        <v>943</v>
      </c>
      <c r="Q955" s="65">
        <v>1000</v>
      </c>
    </row>
    <row r="956" spans="1:17" ht="15.75" customHeight="1" x14ac:dyDescent="0.25">
      <c r="A956" s="23">
        <v>14004</v>
      </c>
      <c r="B956" s="22" t="s">
        <v>944</v>
      </c>
      <c r="C956" s="21">
        <v>782</v>
      </c>
      <c r="D956" s="99">
        <f t="shared" si="108"/>
        <v>812.25</v>
      </c>
      <c r="E956" s="1">
        <f t="shared" si="106"/>
        <v>820</v>
      </c>
      <c r="F956" s="1"/>
      <c r="G956" s="99">
        <f t="shared" si="109"/>
        <v>783</v>
      </c>
      <c r="H956" s="1">
        <f t="shared" si="107"/>
        <v>790</v>
      </c>
      <c r="K956" s="1">
        <f t="shared" si="110"/>
        <v>782.25</v>
      </c>
      <c r="L956" s="1">
        <f t="shared" si="112"/>
        <v>782</v>
      </c>
      <c r="M956" s="1" t="b">
        <f t="shared" si="111"/>
        <v>1</v>
      </c>
      <c r="N956" s="1"/>
      <c r="O956" s="69">
        <v>14004</v>
      </c>
      <c r="P956" s="68" t="s">
        <v>944</v>
      </c>
      <c r="Q956" s="65">
        <v>750</v>
      </c>
    </row>
    <row r="957" spans="1:17" ht="15.75" customHeight="1" x14ac:dyDescent="0.25">
      <c r="A957" s="23">
        <v>14005</v>
      </c>
      <c r="B957" s="22" t="s">
        <v>945</v>
      </c>
      <c r="C957" s="21">
        <v>522</v>
      </c>
      <c r="D957" s="99">
        <f t="shared" si="108"/>
        <v>541.5</v>
      </c>
      <c r="E957" s="1">
        <f t="shared" si="106"/>
        <v>550</v>
      </c>
      <c r="F957" s="1"/>
      <c r="G957" s="99">
        <f t="shared" si="109"/>
        <v>522</v>
      </c>
      <c r="H957" s="1">
        <f t="shared" si="107"/>
        <v>530</v>
      </c>
      <c r="K957" s="1">
        <f t="shared" si="110"/>
        <v>521.5</v>
      </c>
      <c r="L957" s="1">
        <f t="shared" si="112"/>
        <v>522</v>
      </c>
      <c r="M957" s="1" t="b">
        <f t="shared" si="111"/>
        <v>1</v>
      </c>
      <c r="N957" s="1"/>
      <c r="O957" s="69">
        <v>14005</v>
      </c>
      <c r="P957" s="68" t="s">
        <v>945</v>
      </c>
      <c r="Q957" s="65">
        <v>500</v>
      </c>
    </row>
    <row r="958" spans="1:17" ht="15.75" customHeight="1" x14ac:dyDescent="0.25">
      <c r="A958" s="23">
        <v>14006</v>
      </c>
      <c r="B958" s="22" t="s">
        <v>946</v>
      </c>
      <c r="C958" s="21">
        <v>782</v>
      </c>
      <c r="D958" s="99">
        <f t="shared" si="108"/>
        <v>812.25</v>
      </c>
      <c r="E958" s="1">
        <f t="shared" si="106"/>
        <v>820</v>
      </c>
      <c r="F958" s="1"/>
      <c r="G958" s="99">
        <f t="shared" si="109"/>
        <v>783</v>
      </c>
      <c r="H958" s="1">
        <f t="shared" si="107"/>
        <v>790</v>
      </c>
      <c r="K958" s="1">
        <f t="shared" si="110"/>
        <v>782.25</v>
      </c>
      <c r="L958" s="1">
        <f t="shared" si="112"/>
        <v>782</v>
      </c>
      <c r="M958" s="1" t="b">
        <f t="shared" si="111"/>
        <v>1</v>
      </c>
      <c r="N958" s="1"/>
      <c r="O958" s="69">
        <v>14006</v>
      </c>
      <c r="P958" s="68" t="s">
        <v>946</v>
      </c>
      <c r="Q958" s="65">
        <v>750</v>
      </c>
    </row>
    <row r="959" spans="1:17" ht="15.75" customHeight="1" x14ac:dyDescent="0.25">
      <c r="A959" s="23">
        <v>14007</v>
      </c>
      <c r="B959" s="22" t="s">
        <v>947</v>
      </c>
      <c r="C959" s="21">
        <v>522</v>
      </c>
      <c r="D959" s="99">
        <f t="shared" si="108"/>
        <v>541.5</v>
      </c>
      <c r="E959" s="1">
        <f t="shared" si="106"/>
        <v>550</v>
      </c>
      <c r="F959" s="1"/>
      <c r="G959" s="99">
        <f t="shared" si="109"/>
        <v>522</v>
      </c>
      <c r="H959" s="1">
        <f t="shared" si="107"/>
        <v>530</v>
      </c>
      <c r="K959" s="1">
        <f t="shared" si="110"/>
        <v>521.5</v>
      </c>
      <c r="L959" s="1">
        <f t="shared" si="112"/>
        <v>522</v>
      </c>
      <c r="M959" s="1" t="b">
        <f t="shared" si="111"/>
        <v>1</v>
      </c>
      <c r="N959" s="1"/>
      <c r="O959" s="69">
        <v>14007</v>
      </c>
      <c r="P959" s="68" t="s">
        <v>947</v>
      </c>
      <c r="Q959" s="65">
        <v>500</v>
      </c>
    </row>
    <row r="960" spans="1:17" ht="15.75" customHeight="1" x14ac:dyDescent="0.25">
      <c r="A960" s="23">
        <v>14008</v>
      </c>
      <c r="B960" s="22" t="s">
        <v>948</v>
      </c>
      <c r="C960" s="21">
        <v>522</v>
      </c>
      <c r="D960" s="99">
        <f t="shared" si="108"/>
        <v>541.5</v>
      </c>
      <c r="E960" s="1">
        <f t="shared" si="106"/>
        <v>550</v>
      </c>
      <c r="F960" s="1"/>
      <c r="G960" s="99">
        <f t="shared" si="109"/>
        <v>522</v>
      </c>
      <c r="H960" s="1">
        <f t="shared" si="107"/>
        <v>530</v>
      </c>
      <c r="K960" s="1">
        <f t="shared" si="110"/>
        <v>521.5</v>
      </c>
      <c r="L960" s="1">
        <f t="shared" si="112"/>
        <v>522</v>
      </c>
      <c r="M960" s="1" t="b">
        <f t="shared" si="111"/>
        <v>1</v>
      </c>
      <c r="N960" s="1"/>
      <c r="O960" s="69">
        <v>14008</v>
      </c>
      <c r="P960" s="68" t="s">
        <v>948</v>
      </c>
      <c r="Q960" s="65">
        <v>500</v>
      </c>
    </row>
    <row r="961" spans="1:17" ht="31.5" customHeight="1" x14ac:dyDescent="0.25">
      <c r="A961" s="23">
        <v>14009</v>
      </c>
      <c r="B961" s="22" t="s">
        <v>949</v>
      </c>
      <c r="C961" s="20">
        <v>1304</v>
      </c>
      <c r="D961" s="99">
        <f t="shared" si="108"/>
        <v>1353.75</v>
      </c>
      <c r="E961" s="1">
        <f t="shared" si="106"/>
        <v>1360</v>
      </c>
      <c r="F961" s="1"/>
      <c r="G961" s="99">
        <f t="shared" si="109"/>
        <v>1305</v>
      </c>
      <c r="H961" s="1">
        <f t="shared" si="107"/>
        <v>1310</v>
      </c>
      <c r="K961" s="1">
        <f t="shared" si="110"/>
        <v>1303.75</v>
      </c>
      <c r="L961" s="1">
        <f t="shared" si="112"/>
        <v>1304</v>
      </c>
      <c r="M961" s="1" t="b">
        <f t="shared" si="111"/>
        <v>1</v>
      </c>
      <c r="N961" s="1"/>
      <c r="O961" s="69">
        <v>14009</v>
      </c>
      <c r="P961" s="68" t="s">
        <v>949</v>
      </c>
      <c r="Q961" s="65">
        <v>1250</v>
      </c>
    </row>
    <row r="962" spans="1:17" ht="15.75" customHeight="1" x14ac:dyDescent="0.25">
      <c r="A962" s="23">
        <v>14010</v>
      </c>
      <c r="B962" s="22" t="s">
        <v>950</v>
      </c>
      <c r="C962" s="20">
        <v>1043</v>
      </c>
      <c r="D962" s="99">
        <f t="shared" si="108"/>
        <v>1083</v>
      </c>
      <c r="E962" s="1">
        <f t="shared" si="106"/>
        <v>1090</v>
      </c>
      <c r="F962" s="1"/>
      <c r="G962" s="99">
        <f t="shared" si="109"/>
        <v>1044</v>
      </c>
      <c r="H962" s="1">
        <f t="shared" si="107"/>
        <v>1050</v>
      </c>
      <c r="K962" s="1">
        <f t="shared" si="110"/>
        <v>1043</v>
      </c>
      <c r="L962" s="1">
        <f t="shared" si="112"/>
        <v>1043</v>
      </c>
      <c r="M962" s="1" t="b">
        <f t="shared" si="111"/>
        <v>1</v>
      </c>
      <c r="N962" s="1"/>
      <c r="O962" s="69">
        <v>14010</v>
      </c>
      <c r="P962" s="68" t="s">
        <v>950</v>
      </c>
      <c r="Q962" s="65">
        <v>1000</v>
      </c>
    </row>
    <row r="963" spans="1:17" ht="15.75" customHeight="1" x14ac:dyDescent="0.25">
      <c r="A963" s="18">
        <v>14011</v>
      </c>
      <c r="B963" s="22" t="s">
        <v>951</v>
      </c>
      <c r="C963" s="21">
        <v>522</v>
      </c>
      <c r="D963" s="99">
        <f t="shared" si="108"/>
        <v>541.5</v>
      </c>
      <c r="E963" s="1">
        <f t="shared" si="106"/>
        <v>550</v>
      </c>
      <c r="F963" s="1"/>
      <c r="G963" s="99">
        <f t="shared" si="109"/>
        <v>522</v>
      </c>
      <c r="H963" s="1">
        <f t="shared" si="107"/>
        <v>530</v>
      </c>
      <c r="K963" s="1">
        <f t="shared" si="110"/>
        <v>521.5</v>
      </c>
      <c r="L963" s="1">
        <f t="shared" si="112"/>
        <v>522</v>
      </c>
      <c r="M963" s="1" t="b">
        <f t="shared" si="111"/>
        <v>1</v>
      </c>
      <c r="N963" s="1"/>
      <c r="O963" s="66">
        <v>14011</v>
      </c>
      <c r="P963" s="68" t="s">
        <v>951</v>
      </c>
      <c r="Q963" s="65">
        <v>500</v>
      </c>
    </row>
    <row r="964" spans="1:17" ht="15.75" customHeight="1" x14ac:dyDescent="0.25">
      <c r="A964" s="18">
        <v>14012</v>
      </c>
      <c r="B964" s="22" t="s">
        <v>952</v>
      </c>
      <c r="C964" s="21">
        <v>522</v>
      </c>
      <c r="D964" s="99">
        <f t="shared" si="108"/>
        <v>541.5</v>
      </c>
      <c r="E964" s="1">
        <f t="shared" si="106"/>
        <v>550</v>
      </c>
      <c r="F964" s="1"/>
      <c r="G964" s="99">
        <f t="shared" si="109"/>
        <v>522</v>
      </c>
      <c r="H964" s="1">
        <f t="shared" si="107"/>
        <v>530</v>
      </c>
      <c r="K964" s="1">
        <f t="shared" si="110"/>
        <v>521.5</v>
      </c>
      <c r="L964" s="1">
        <f t="shared" si="112"/>
        <v>522</v>
      </c>
      <c r="M964" s="1" t="b">
        <f t="shared" si="111"/>
        <v>1</v>
      </c>
      <c r="N964" s="1"/>
      <c r="O964" s="66">
        <v>14012</v>
      </c>
      <c r="P964" s="68" t="s">
        <v>952</v>
      </c>
      <c r="Q964" s="65">
        <v>500</v>
      </c>
    </row>
    <row r="965" spans="1:17" ht="15.75" customHeight="1" x14ac:dyDescent="0.25">
      <c r="A965" s="18">
        <v>14013</v>
      </c>
      <c r="B965" s="22" t="s">
        <v>953</v>
      </c>
      <c r="C965" s="20">
        <v>1043</v>
      </c>
      <c r="D965" s="99">
        <f t="shared" si="108"/>
        <v>1083</v>
      </c>
      <c r="E965" s="1">
        <f t="shared" si="106"/>
        <v>1090</v>
      </c>
      <c r="F965" s="1"/>
      <c r="G965" s="99">
        <f t="shared" si="109"/>
        <v>1044</v>
      </c>
      <c r="H965" s="1">
        <f t="shared" si="107"/>
        <v>1050</v>
      </c>
      <c r="K965" s="1">
        <f t="shared" si="110"/>
        <v>1043</v>
      </c>
      <c r="L965" s="1">
        <f t="shared" si="112"/>
        <v>1043</v>
      </c>
      <c r="M965" s="1" t="b">
        <f t="shared" si="111"/>
        <v>1</v>
      </c>
      <c r="N965" s="1"/>
      <c r="O965" s="66">
        <v>14013</v>
      </c>
      <c r="P965" s="68" t="s">
        <v>953</v>
      </c>
      <c r="Q965" s="65">
        <v>1000</v>
      </c>
    </row>
    <row r="966" spans="1:17" ht="15.75" customHeight="1" x14ac:dyDescent="0.25">
      <c r="A966" s="18">
        <v>14014</v>
      </c>
      <c r="B966" s="22" t="s">
        <v>954</v>
      </c>
      <c r="C966" s="21">
        <v>522</v>
      </c>
      <c r="D966" s="99">
        <f t="shared" si="108"/>
        <v>541.5</v>
      </c>
      <c r="E966" s="1">
        <f t="shared" si="106"/>
        <v>550</v>
      </c>
      <c r="F966" s="1"/>
      <c r="G966" s="99">
        <f t="shared" si="109"/>
        <v>522</v>
      </c>
      <c r="H966" s="1">
        <f t="shared" si="107"/>
        <v>530</v>
      </c>
      <c r="K966" s="1">
        <f t="shared" si="110"/>
        <v>521.5</v>
      </c>
      <c r="L966" s="1">
        <f t="shared" si="112"/>
        <v>522</v>
      </c>
      <c r="M966" s="1" t="b">
        <f t="shared" si="111"/>
        <v>1</v>
      </c>
      <c r="N966" s="1"/>
      <c r="O966" s="66">
        <v>14014</v>
      </c>
      <c r="P966" s="68" t="s">
        <v>954</v>
      </c>
      <c r="Q966" s="65">
        <v>500</v>
      </c>
    </row>
    <row r="967" spans="1:17" ht="15.75" customHeight="1" x14ac:dyDescent="0.25">
      <c r="A967" s="18">
        <v>14015</v>
      </c>
      <c r="B967" s="22" t="s">
        <v>955</v>
      </c>
      <c r="C967" s="21">
        <v>782</v>
      </c>
      <c r="D967" s="99">
        <f t="shared" si="108"/>
        <v>812.25</v>
      </c>
      <c r="E967" s="1">
        <f t="shared" si="106"/>
        <v>820</v>
      </c>
      <c r="F967" s="1"/>
      <c r="G967" s="99">
        <f t="shared" si="109"/>
        <v>783</v>
      </c>
      <c r="H967" s="1">
        <f t="shared" si="107"/>
        <v>790</v>
      </c>
      <c r="K967" s="1">
        <f t="shared" si="110"/>
        <v>782.25</v>
      </c>
      <c r="L967" s="1">
        <f t="shared" si="112"/>
        <v>782</v>
      </c>
      <c r="M967" s="1" t="b">
        <f t="shared" si="111"/>
        <v>1</v>
      </c>
      <c r="N967" s="1"/>
      <c r="O967" s="66">
        <v>14015</v>
      </c>
      <c r="P967" s="68" t="s">
        <v>955</v>
      </c>
      <c r="Q967" s="65">
        <v>750</v>
      </c>
    </row>
    <row r="968" spans="1:17" ht="15.75" customHeight="1" x14ac:dyDescent="0.25">
      <c r="A968" s="18">
        <v>14016</v>
      </c>
      <c r="B968" s="22" t="s">
        <v>956</v>
      </c>
      <c r="C968" s="20">
        <v>1565</v>
      </c>
      <c r="D968" s="99">
        <f t="shared" si="108"/>
        <v>1624.5</v>
      </c>
      <c r="E968" s="1">
        <f t="shared" si="106"/>
        <v>1630</v>
      </c>
      <c r="F968" s="1"/>
      <c r="G968" s="99">
        <f t="shared" si="109"/>
        <v>1566</v>
      </c>
      <c r="H968" s="1">
        <f t="shared" si="107"/>
        <v>1570</v>
      </c>
      <c r="K968" s="1">
        <f t="shared" si="110"/>
        <v>1564.5</v>
      </c>
      <c r="L968" s="1">
        <f t="shared" si="112"/>
        <v>1565</v>
      </c>
      <c r="M968" s="1" t="b">
        <f t="shared" si="111"/>
        <v>1</v>
      </c>
      <c r="N968" s="1"/>
      <c r="O968" s="66">
        <v>14016</v>
      </c>
      <c r="P968" s="68" t="s">
        <v>956</v>
      </c>
      <c r="Q968" s="65">
        <v>1500</v>
      </c>
    </row>
    <row r="969" spans="1:17" ht="15.75" customHeight="1" x14ac:dyDescent="0.25">
      <c r="A969" s="18">
        <v>14017</v>
      </c>
      <c r="B969" s="22" t="s">
        <v>957</v>
      </c>
      <c r="C969" s="20">
        <v>2086</v>
      </c>
      <c r="D969" s="99">
        <f t="shared" si="108"/>
        <v>2166</v>
      </c>
      <c r="E969" s="1">
        <f t="shared" si="106"/>
        <v>2170</v>
      </c>
      <c r="F969" s="1"/>
      <c r="G969" s="99">
        <f t="shared" si="109"/>
        <v>2088</v>
      </c>
      <c r="H969" s="1">
        <f t="shared" si="107"/>
        <v>2090</v>
      </c>
      <c r="K969" s="1">
        <f t="shared" si="110"/>
        <v>2086</v>
      </c>
      <c r="L969" s="1">
        <f t="shared" si="112"/>
        <v>2086</v>
      </c>
      <c r="M969" s="1" t="b">
        <f t="shared" si="111"/>
        <v>1</v>
      </c>
      <c r="N969" s="1"/>
      <c r="O969" s="66">
        <v>14017</v>
      </c>
      <c r="P969" s="68" t="s">
        <v>957</v>
      </c>
      <c r="Q969" s="65">
        <v>2000</v>
      </c>
    </row>
    <row r="970" spans="1:17" x14ac:dyDescent="0.25">
      <c r="A970" s="24" t="s">
        <v>958</v>
      </c>
      <c r="B970" s="25"/>
      <c r="C970" s="21"/>
      <c r="D970" s="99">
        <f t="shared" si="108"/>
        <v>0</v>
      </c>
      <c r="E970" s="1">
        <f t="shared" si="106"/>
        <v>0</v>
      </c>
      <c r="F970" s="1"/>
      <c r="G970" s="99">
        <f t="shared" si="109"/>
        <v>0</v>
      </c>
      <c r="H970" s="1">
        <f t="shared" si="107"/>
        <v>0</v>
      </c>
      <c r="N970" s="1"/>
      <c r="O970" s="70" t="s">
        <v>958</v>
      </c>
      <c r="P970" s="71"/>
      <c r="Q970" s="65"/>
    </row>
    <row r="971" spans="1:17" ht="15.75" customHeight="1" x14ac:dyDescent="0.25">
      <c r="A971" s="18">
        <v>15001</v>
      </c>
      <c r="B971" s="22" t="s">
        <v>959</v>
      </c>
      <c r="C971" s="21">
        <v>678</v>
      </c>
      <c r="D971" s="99">
        <f t="shared" si="108"/>
        <v>703.94999999999993</v>
      </c>
      <c r="E971" s="1">
        <f t="shared" si="106"/>
        <v>710</v>
      </c>
      <c r="F971" s="1"/>
      <c r="G971" s="99">
        <f t="shared" si="109"/>
        <v>678.6</v>
      </c>
      <c r="H971" s="1">
        <f t="shared" si="107"/>
        <v>680</v>
      </c>
      <c r="K971" s="1">
        <f t="shared" si="110"/>
        <v>677.95</v>
      </c>
      <c r="L971" s="1">
        <f t="shared" si="112"/>
        <v>678</v>
      </c>
      <c r="M971" s="1" t="b">
        <f t="shared" si="111"/>
        <v>1</v>
      </c>
      <c r="N971" s="1"/>
      <c r="O971" s="66">
        <v>15001</v>
      </c>
      <c r="P971" s="68" t="s">
        <v>959</v>
      </c>
      <c r="Q971" s="65">
        <v>650</v>
      </c>
    </row>
    <row r="972" spans="1:17" ht="15.75" customHeight="1" x14ac:dyDescent="0.25">
      <c r="A972" s="18">
        <v>15002</v>
      </c>
      <c r="B972" s="22" t="s">
        <v>960</v>
      </c>
      <c r="C972" s="21">
        <v>522</v>
      </c>
      <c r="D972" s="99">
        <f t="shared" si="108"/>
        <v>541.5</v>
      </c>
      <c r="E972" s="1">
        <f t="shared" si="106"/>
        <v>550</v>
      </c>
      <c r="F972" s="1"/>
      <c r="G972" s="99">
        <f t="shared" si="109"/>
        <v>522</v>
      </c>
      <c r="H972" s="1">
        <f t="shared" si="107"/>
        <v>530</v>
      </c>
      <c r="K972" s="1">
        <f t="shared" si="110"/>
        <v>521.5</v>
      </c>
      <c r="L972" s="1">
        <f t="shared" si="112"/>
        <v>522</v>
      </c>
      <c r="M972" s="1" t="b">
        <f t="shared" si="111"/>
        <v>1</v>
      </c>
      <c r="N972" s="1"/>
      <c r="O972" s="66">
        <v>15002</v>
      </c>
      <c r="P972" s="68" t="s">
        <v>960</v>
      </c>
      <c r="Q972" s="65">
        <v>500</v>
      </c>
    </row>
    <row r="973" spans="1:17" ht="15.75" customHeight="1" x14ac:dyDescent="0.25">
      <c r="A973" s="18">
        <v>15003</v>
      </c>
      <c r="B973" s="22" t="s">
        <v>961</v>
      </c>
      <c r="C973" s="21">
        <v>438</v>
      </c>
      <c r="D973" s="99">
        <f t="shared" si="108"/>
        <v>454.85999999999996</v>
      </c>
      <c r="E973" s="1">
        <f t="shared" si="106"/>
        <v>460</v>
      </c>
      <c r="F973" s="1"/>
      <c r="G973" s="99">
        <f t="shared" si="109"/>
        <v>438.48</v>
      </c>
      <c r="H973" s="1">
        <f t="shared" si="107"/>
        <v>440</v>
      </c>
      <c r="K973" s="1">
        <f t="shared" si="110"/>
        <v>438.06</v>
      </c>
      <c r="L973" s="1">
        <f t="shared" si="112"/>
        <v>438</v>
      </c>
      <c r="M973" s="1" t="b">
        <f t="shared" si="111"/>
        <v>1</v>
      </c>
      <c r="N973" s="1"/>
      <c r="O973" s="66">
        <v>15003</v>
      </c>
      <c r="P973" s="68" t="s">
        <v>961</v>
      </c>
      <c r="Q973" s="65">
        <v>420</v>
      </c>
    </row>
    <row r="974" spans="1:17" ht="15.75" customHeight="1" x14ac:dyDescent="0.25">
      <c r="A974" s="18">
        <v>15004</v>
      </c>
      <c r="B974" s="22" t="s">
        <v>962</v>
      </c>
      <c r="C974" s="21">
        <v>678</v>
      </c>
      <c r="D974" s="99">
        <f t="shared" si="108"/>
        <v>703.94999999999993</v>
      </c>
      <c r="E974" s="1">
        <f t="shared" si="106"/>
        <v>710</v>
      </c>
      <c r="F974" s="1"/>
      <c r="G974" s="99">
        <f t="shared" si="109"/>
        <v>678.6</v>
      </c>
      <c r="H974" s="1">
        <f t="shared" si="107"/>
        <v>680</v>
      </c>
      <c r="K974" s="1">
        <f t="shared" si="110"/>
        <v>677.95</v>
      </c>
      <c r="L974" s="1">
        <f t="shared" si="112"/>
        <v>678</v>
      </c>
      <c r="M974" s="1" t="b">
        <f t="shared" si="111"/>
        <v>1</v>
      </c>
      <c r="N974" s="1"/>
      <c r="O974" s="66">
        <v>15004</v>
      </c>
      <c r="P974" s="68" t="s">
        <v>962</v>
      </c>
      <c r="Q974" s="65">
        <v>650</v>
      </c>
    </row>
    <row r="975" spans="1:17" ht="15.75" customHeight="1" x14ac:dyDescent="0.25">
      <c r="A975" s="18">
        <v>15005</v>
      </c>
      <c r="B975" s="22" t="s">
        <v>963</v>
      </c>
      <c r="C975" s="21">
        <v>793</v>
      </c>
      <c r="D975" s="99">
        <f t="shared" si="108"/>
        <v>823.07999999999993</v>
      </c>
      <c r="E975" s="1">
        <f t="shared" ref="E975:E1038" si="113">ROUNDUP(D975,-1)</f>
        <v>830</v>
      </c>
      <c r="F975" s="1"/>
      <c r="G975" s="99">
        <f t="shared" si="109"/>
        <v>793.44</v>
      </c>
      <c r="H975" s="1">
        <f t="shared" ref="H975:H1038" si="114">ROUNDUP(G975,-1)</f>
        <v>800</v>
      </c>
      <c r="K975" s="1">
        <f t="shared" si="110"/>
        <v>792.68</v>
      </c>
      <c r="L975" s="1">
        <f t="shared" si="112"/>
        <v>793</v>
      </c>
      <c r="M975" s="1" t="b">
        <f t="shared" si="111"/>
        <v>1</v>
      </c>
      <c r="N975" s="1"/>
      <c r="O975" s="66">
        <v>15005</v>
      </c>
      <c r="P975" s="68" t="s">
        <v>963</v>
      </c>
      <c r="Q975" s="65">
        <v>760</v>
      </c>
    </row>
    <row r="976" spans="1:17" ht="15.75" customHeight="1" x14ac:dyDescent="0.25">
      <c r="A976" s="18">
        <v>15006</v>
      </c>
      <c r="B976" s="26" t="s">
        <v>964</v>
      </c>
      <c r="C976" s="21">
        <v>574</v>
      </c>
      <c r="D976" s="99">
        <f t="shared" ref="D976:D1039" si="115">Q976*1.083</f>
        <v>595.65</v>
      </c>
      <c r="E976" s="1">
        <f t="shared" si="113"/>
        <v>600</v>
      </c>
      <c r="F976" s="1"/>
      <c r="G976" s="99">
        <f t="shared" ref="G976:G1039" si="116">Q976*1.044</f>
        <v>574.20000000000005</v>
      </c>
      <c r="H976" s="1">
        <f t="shared" si="114"/>
        <v>580</v>
      </c>
      <c r="K976" s="1">
        <f t="shared" ref="K976:K1039" si="117">Q976*4.3/100+Q976</f>
        <v>573.65</v>
      </c>
      <c r="L976" s="1">
        <f t="shared" si="112"/>
        <v>574</v>
      </c>
      <c r="M976" s="1" t="b">
        <f t="shared" ref="M976:M1039" si="118">L976=C976</f>
        <v>1</v>
      </c>
      <c r="N976" s="1"/>
      <c r="O976" s="66">
        <v>15006</v>
      </c>
      <c r="P976" s="71" t="s">
        <v>964</v>
      </c>
      <c r="Q976" s="65">
        <v>550</v>
      </c>
    </row>
    <row r="977" spans="1:17" ht="15.75" customHeight="1" x14ac:dyDescent="0.25">
      <c r="A977" s="23">
        <v>15007</v>
      </c>
      <c r="B977" s="26" t="s">
        <v>965</v>
      </c>
      <c r="C977" s="21">
        <v>584</v>
      </c>
      <c r="D977" s="99">
        <f t="shared" si="115"/>
        <v>606.48</v>
      </c>
      <c r="E977" s="1">
        <f t="shared" si="113"/>
        <v>610</v>
      </c>
      <c r="F977" s="1"/>
      <c r="G977" s="99">
        <f t="shared" si="116"/>
        <v>584.64</v>
      </c>
      <c r="H977" s="1">
        <f t="shared" si="114"/>
        <v>590</v>
      </c>
      <c r="K977" s="1">
        <f t="shared" si="117"/>
        <v>584.08000000000004</v>
      </c>
      <c r="L977" s="1">
        <f t="shared" si="112"/>
        <v>584</v>
      </c>
      <c r="M977" s="1" t="b">
        <f t="shared" si="118"/>
        <v>1</v>
      </c>
      <c r="N977" s="1"/>
      <c r="O977" s="69">
        <v>15007</v>
      </c>
      <c r="P977" s="71" t="s">
        <v>965</v>
      </c>
      <c r="Q977" s="65">
        <v>560</v>
      </c>
    </row>
    <row r="978" spans="1:17" ht="15.75" customHeight="1" x14ac:dyDescent="0.25">
      <c r="A978" s="23">
        <v>15008</v>
      </c>
      <c r="B978" s="26" t="s">
        <v>966</v>
      </c>
      <c r="C978" s="21">
        <v>730</v>
      </c>
      <c r="D978" s="99">
        <f t="shared" si="115"/>
        <v>758.1</v>
      </c>
      <c r="E978" s="1">
        <f t="shared" si="113"/>
        <v>760</v>
      </c>
      <c r="F978" s="1"/>
      <c r="G978" s="99">
        <f t="shared" si="116"/>
        <v>730.80000000000007</v>
      </c>
      <c r="H978" s="1">
        <f t="shared" si="114"/>
        <v>740</v>
      </c>
      <c r="K978" s="1">
        <f t="shared" si="117"/>
        <v>730.1</v>
      </c>
      <c r="L978" s="1">
        <f t="shared" si="112"/>
        <v>730</v>
      </c>
      <c r="M978" s="1" t="b">
        <f t="shared" si="118"/>
        <v>1</v>
      </c>
      <c r="N978" s="1"/>
      <c r="O978" s="69">
        <v>15008</v>
      </c>
      <c r="P978" s="71" t="s">
        <v>966</v>
      </c>
      <c r="Q978" s="65">
        <v>700</v>
      </c>
    </row>
    <row r="979" spans="1:17" x14ac:dyDescent="0.25">
      <c r="A979" s="24" t="s">
        <v>967</v>
      </c>
      <c r="B979" s="25"/>
      <c r="C979" s="21"/>
      <c r="D979" s="99">
        <f t="shared" si="115"/>
        <v>0</v>
      </c>
      <c r="E979" s="1">
        <f t="shared" si="113"/>
        <v>0</v>
      </c>
      <c r="F979" s="1"/>
      <c r="G979" s="99">
        <f t="shared" si="116"/>
        <v>0</v>
      </c>
      <c r="H979" s="1">
        <f t="shared" si="114"/>
        <v>0</v>
      </c>
      <c r="N979" s="1"/>
      <c r="O979" s="70" t="s">
        <v>967</v>
      </c>
      <c r="P979" s="71"/>
      <c r="Q979" s="78"/>
    </row>
    <row r="980" spans="1:17" ht="15.75" customHeight="1" x14ac:dyDescent="0.25">
      <c r="A980" s="23">
        <v>19001</v>
      </c>
      <c r="B980" s="26" t="s">
        <v>968</v>
      </c>
      <c r="C980" s="21">
        <v>271</v>
      </c>
      <c r="D980" s="99">
        <f t="shared" si="115"/>
        <v>281.58</v>
      </c>
      <c r="E980" s="1">
        <f t="shared" si="113"/>
        <v>290</v>
      </c>
      <c r="F980" s="1"/>
      <c r="G980" s="99">
        <f t="shared" si="116"/>
        <v>271.44</v>
      </c>
      <c r="H980" s="1">
        <f t="shared" si="114"/>
        <v>280</v>
      </c>
      <c r="K980" s="1">
        <f t="shared" si="117"/>
        <v>271.18</v>
      </c>
      <c r="L980" s="1">
        <f t="shared" si="112"/>
        <v>271</v>
      </c>
      <c r="M980" s="1" t="b">
        <f t="shared" si="118"/>
        <v>1</v>
      </c>
      <c r="N980" s="1"/>
      <c r="O980" s="69">
        <v>19001</v>
      </c>
      <c r="P980" s="71" t="s">
        <v>968</v>
      </c>
      <c r="Q980" s="65">
        <v>260</v>
      </c>
    </row>
    <row r="981" spans="1:17" ht="15.75" customHeight="1" x14ac:dyDescent="0.25">
      <c r="A981" s="18">
        <v>19002</v>
      </c>
      <c r="B981" s="22" t="s">
        <v>969</v>
      </c>
      <c r="C981" s="21">
        <v>438</v>
      </c>
      <c r="D981" s="99">
        <f t="shared" si="115"/>
        <v>454.85999999999996</v>
      </c>
      <c r="E981" s="1">
        <f t="shared" si="113"/>
        <v>460</v>
      </c>
      <c r="F981" s="1"/>
      <c r="G981" s="99">
        <f t="shared" si="116"/>
        <v>438.48</v>
      </c>
      <c r="H981" s="1">
        <f t="shared" si="114"/>
        <v>440</v>
      </c>
      <c r="K981" s="1">
        <f t="shared" si="117"/>
        <v>438.06</v>
      </c>
      <c r="L981" s="1">
        <f t="shared" si="112"/>
        <v>438</v>
      </c>
      <c r="M981" s="1" t="b">
        <f t="shared" si="118"/>
        <v>1</v>
      </c>
      <c r="N981" s="1"/>
      <c r="O981" s="66">
        <v>19002</v>
      </c>
      <c r="P981" s="68" t="s">
        <v>969</v>
      </c>
      <c r="Q981" s="65">
        <v>420</v>
      </c>
    </row>
    <row r="982" spans="1:17" ht="15.75" customHeight="1" x14ac:dyDescent="0.25">
      <c r="A982" s="18">
        <v>19003</v>
      </c>
      <c r="B982" s="22" t="s">
        <v>970</v>
      </c>
      <c r="C982" s="21">
        <v>256</v>
      </c>
      <c r="D982" s="99">
        <f t="shared" si="115"/>
        <v>265.33499999999998</v>
      </c>
      <c r="E982" s="1">
        <f t="shared" si="113"/>
        <v>270</v>
      </c>
      <c r="F982" s="1"/>
      <c r="G982" s="99">
        <f t="shared" si="116"/>
        <v>255.78</v>
      </c>
      <c r="H982" s="1">
        <f t="shared" si="114"/>
        <v>260</v>
      </c>
      <c r="K982" s="1">
        <f t="shared" si="117"/>
        <v>255.535</v>
      </c>
      <c r="L982" s="1">
        <f t="shared" si="112"/>
        <v>256</v>
      </c>
      <c r="M982" s="1" t="b">
        <f t="shared" si="118"/>
        <v>1</v>
      </c>
      <c r="N982" s="1"/>
      <c r="O982" s="66">
        <v>19003</v>
      </c>
      <c r="P982" s="68" t="s">
        <v>970</v>
      </c>
      <c r="Q982" s="65">
        <v>245</v>
      </c>
    </row>
    <row r="983" spans="1:17" ht="15.75" customHeight="1" x14ac:dyDescent="0.25">
      <c r="A983" s="18">
        <v>19004</v>
      </c>
      <c r="B983" s="22" t="s">
        <v>971</v>
      </c>
      <c r="C983" s="21">
        <v>469</v>
      </c>
      <c r="D983" s="99">
        <f t="shared" si="115"/>
        <v>487.34999999999997</v>
      </c>
      <c r="E983" s="1">
        <f t="shared" si="113"/>
        <v>490</v>
      </c>
      <c r="F983" s="1"/>
      <c r="G983" s="99">
        <f t="shared" si="116"/>
        <v>469.8</v>
      </c>
      <c r="H983" s="1">
        <f t="shared" si="114"/>
        <v>470</v>
      </c>
      <c r="K983" s="1">
        <f t="shared" si="117"/>
        <v>469.35</v>
      </c>
      <c r="L983" s="1">
        <f t="shared" si="112"/>
        <v>469</v>
      </c>
      <c r="M983" s="1" t="b">
        <f t="shared" si="118"/>
        <v>1</v>
      </c>
      <c r="N983" s="1"/>
      <c r="O983" s="66">
        <v>19004</v>
      </c>
      <c r="P983" s="68" t="s">
        <v>971</v>
      </c>
      <c r="Q983" s="65">
        <v>450</v>
      </c>
    </row>
    <row r="984" spans="1:17" ht="15.75" customHeight="1" x14ac:dyDescent="0.25">
      <c r="A984" s="18">
        <v>19005</v>
      </c>
      <c r="B984" s="22" t="s">
        <v>972</v>
      </c>
      <c r="C984" s="21">
        <v>553</v>
      </c>
      <c r="D984" s="99">
        <f t="shared" si="115"/>
        <v>573.99</v>
      </c>
      <c r="E984" s="1">
        <f t="shared" si="113"/>
        <v>580</v>
      </c>
      <c r="F984" s="1"/>
      <c r="G984" s="99">
        <f t="shared" si="116"/>
        <v>553.32000000000005</v>
      </c>
      <c r="H984" s="1">
        <f t="shared" si="114"/>
        <v>560</v>
      </c>
      <c r="K984" s="1">
        <f t="shared" si="117"/>
        <v>552.79</v>
      </c>
      <c r="L984" s="1">
        <f t="shared" si="112"/>
        <v>553</v>
      </c>
      <c r="M984" s="1" t="b">
        <f t="shared" si="118"/>
        <v>1</v>
      </c>
      <c r="N984" s="1"/>
      <c r="O984" s="66">
        <v>19005</v>
      </c>
      <c r="P984" s="68" t="s">
        <v>972</v>
      </c>
      <c r="Q984" s="65">
        <v>530</v>
      </c>
    </row>
    <row r="985" spans="1:17" ht="15.75" customHeight="1" x14ac:dyDescent="0.25">
      <c r="A985" s="18">
        <v>19006</v>
      </c>
      <c r="B985" s="22" t="s">
        <v>973</v>
      </c>
      <c r="C985" s="21">
        <v>532</v>
      </c>
      <c r="D985" s="99">
        <f t="shared" si="115"/>
        <v>552.32999999999993</v>
      </c>
      <c r="E985" s="1">
        <f t="shared" si="113"/>
        <v>560</v>
      </c>
      <c r="F985" s="1"/>
      <c r="G985" s="99">
        <f t="shared" si="116"/>
        <v>532.44000000000005</v>
      </c>
      <c r="H985" s="1">
        <f t="shared" si="114"/>
        <v>540</v>
      </c>
      <c r="K985" s="1">
        <f t="shared" si="117"/>
        <v>531.92999999999995</v>
      </c>
      <c r="L985" s="1">
        <f t="shared" ref="L985:L1040" si="119">ROUNDUP(C985,-0.1)</f>
        <v>532</v>
      </c>
      <c r="M985" s="1" t="b">
        <f t="shared" si="118"/>
        <v>1</v>
      </c>
      <c r="N985" s="1"/>
      <c r="O985" s="66">
        <v>19006</v>
      </c>
      <c r="P985" s="68" t="s">
        <v>973</v>
      </c>
      <c r="Q985" s="65">
        <v>510</v>
      </c>
    </row>
    <row r="986" spans="1:17" x14ac:dyDescent="0.25">
      <c r="A986" s="24" t="s">
        <v>974</v>
      </c>
      <c r="B986" s="53"/>
      <c r="C986" s="21"/>
      <c r="D986" s="99">
        <f t="shared" si="115"/>
        <v>0</v>
      </c>
      <c r="E986" s="1">
        <f t="shared" si="113"/>
        <v>0</v>
      </c>
      <c r="F986" s="1"/>
      <c r="G986" s="99">
        <f t="shared" si="116"/>
        <v>0</v>
      </c>
      <c r="H986" s="1">
        <f t="shared" si="114"/>
        <v>0</v>
      </c>
      <c r="N986" s="1"/>
      <c r="O986" s="70" t="s">
        <v>974</v>
      </c>
      <c r="P986" s="68"/>
      <c r="Q986" s="65"/>
    </row>
    <row r="987" spans="1:17" ht="15.75" customHeight="1" x14ac:dyDescent="0.25">
      <c r="A987" s="23">
        <v>20001</v>
      </c>
      <c r="B987" s="26" t="s">
        <v>975</v>
      </c>
      <c r="C987" s="20">
        <v>1001</v>
      </c>
      <c r="D987" s="99">
        <f t="shared" si="115"/>
        <v>1039.68</v>
      </c>
      <c r="E987" s="1">
        <f t="shared" si="113"/>
        <v>1040</v>
      </c>
      <c r="F987" s="1"/>
      <c r="G987" s="99">
        <f t="shared" si="116"/>
        <v>1002.24</v>
      </c>
      <c r="H987" s="1">
        <f t="shared" si="114"/>
        <v>1010</v>
      </c>
      <c r="K987" s="1">
        <f t="shared" si="117"/>
        <v>1001.28</v>
      </c>
      <c r="L987" s="1">
        <f t="shared" si="119"/>
        <v>1001</v>
      </c>
      <c r="M987" s="1" t="b">
        <f t="shared" si="118"/>
        <v>1</v>
      </c>
      <c r="N987" s="1"/>
      <c r="O987" s="69">
        <v>20001</v>
      </c>
      <c r="P987" s="71" t="s">
        <v>975</v>
      </c>
      <c r="Q987" s="65">
        <v>960</v>
      </c>
    </row>
    <row r="988" spans="1:17" ht="31.5" customHeight="1" x14ac:dyDescent="0.25">
      <c r="A988" s="23">
        <v>20002</v>
      </c>
      <c r="B988" s="26" t="s">
        <v>976</v>
      </c>
      <c r="C988" s="20">
        <v>1888</v>
      </c>
      <c r="D988" s="99">
        <f t="shared" si="115"/>
        <v>1960.23</v>
      </c>
      <c r="E988" s="1">
        <f t="shared" si="113"/>
        <v>1970</v>
      </c>
      <c r="F988" s="1"/>
      <c r="G988" s="99">
        <f t="shared" si="116"/>
        <v>1889.64</v>
      </c>
      <c r="H988" s="1">
        <f t="shared" si="114"/>
        <v>1890</v>
      </c>
      <c r="K988" s="1">
        <f t="shared" si="117"/>
        <v>1887.83</v>
      </c>
      <c r="L988" s="1">
        <f t="shared" si="119"/>
        <v>1888</v>
      </c>
      <c r="M988" s="1" t="b">
        <f t="shared" si="118"/>
        <v>1</v>
      </c>
      <c r="N988" s="1"/>
      <c r="O988" s="69">
        <v>20002</v>
      </c>
      <c r="P988" s="71" t="s">
        <v>976</v>
      </c>
      <c r="Q988" s="65">
        <v>1810</v>
      </c>
    </row>
    <row r="989" spans="1:17" ht="47.25" customHeight="1" x14ac:dyDescent="0.25">
      <c r="A989" s="23">
        <v>20003</v>
      </c>
      <c r="B989" s="22" t="s">
        <v>977</v>
      </c>
      <c r="C989" s="20">
        <v>1784</v>
      </c>
      <c r="D989" s="99">
        <f t="shared" si="115"/>
        <v>1851.9299999999998</v>
      </c>
      <c r="E989" s="1">
        <f t="shared" si="113"/>
        <v>1860</v>
      </c>
      <c r="F989" s="1"/>
      <c r="G989" s="99">
        <f t="shared" si="116"/>
        <v>1785.24</v>
      </c>
      <c r="H989" s="1">
        <f t="shared" si="114"/>
        <v>1790</v>
      </c>
      <c r="K989" s="1">
        <f t="shared" si="117"/>
        <v>1783.53</v>
      </c>
      <c r="L989" s="1">
        <f t="shared" si="119"/>
        <v>1784</v>
      </c>
      <c r="M989" s="1" t="b">
        <f t="shared" si="118"/>
        <v>1</v>
      </c>
      <c r="N989" s="1"/>
      <c r="O989" s="69">
        <v>20003</v>
      </c>
      <c r="P989" s="68" t="s">
        <v>977</v>
      </c>
      <c r="Q989" s="65">
        <v>1710</v>
      </c>
    </row>
    <row r="990" spans="1:17" ht="31.5" customHeight="1" x14ac:dyDescent="0.25">
      <c r="A990" s="23">
        <v>20004</v>
      </c>
      <c r="B990" s="26" t="s">
        <v>978</v>
      </c>
      <c r="C990" s="20">
        <v>1728</v>
      </c>
      <c r="D990" s="99">
        <f t="shared" si="115"/>
        <v>1794.5309999999999</v>
      </c>
      <c r="E990" s="1">
        <f t="shared" si="113"/>
        <v>1800</v>
      </c>
      <c r="F990" s="1"/>
      <c r="G990" s="99">
        <f t="shared" si="116"/>
        <v>1729.9080000000001</v>
      </c>
      <c r="H990" s="1">
        <f t="shared" si="114"/>
        <v>1730</v>
      </c>
      <c r="K990" s="1">
        <f t="shared" si="117"/>
        <v>1728.251</v>
      </c>
      <c r="L990" s="1">
        <f t="shared" si="119"/>
        <v>1728</v>
      </c>
      <c r="M990" s="1" t="b">
        <f t="shared" si="118"/>
        <v>1</v>
      </c>
      <c r="N990" s="1"/>
      <c r="O990" s="69">
        <v>20004</v>
      </c>
      <c r="P990" s="71" t="s">
        <v>978</v>
      </c>
      <c r="Q990" s="65">
        <v>1657</v>
      </c>
    </row>
    <row r="991" spans="1:17" ht="15.75" customHeight="1" x14ac:dyDescent="0.25">
      <c r="A991" s="23">
        <v>20005</v>
      </c>
      <c r="B991" s="22" t="s">
        <v>979</v>
      </c>
      <c r="C991" s="20">
        <v>1017</v>
      </c>
      <c r="D991" s="99">
        <f t="shared" si="115"/>
        <v>1055.925</v>
      </c>
      <c r="E991" s="1">
        <f t="shared" si="113"/>
        <v>1060</v>
      </c>
      <c r="F991" s="1"/>
      <c r="G991" s="99">
        <f t="shared" si="116"/>
        <v>1017.9000000000001</v>
      </c>
      <c r="H991" s="1">
        <f t="shared" si="114"/>
        <v>1020</v>
      </c>
      <c r="K991" s="1">
        <f t="shared" si="117"/>
        <v>1016.925</v>
      </c>
      <c r="L991" s="1">
        <f t="shared" si="119"/>
        <v>1017</v>
      </c>
      <c r="M991" s="1" t="b">
        <f t="shared" si="118"/>
        <v>1</v>
      </c>
      <c r="N991" s="1"/>
      <c r="O991" s="69">
        <v>20005</v>
      </c>
      <c r="P991" s="68" t="s">
        <v>979</v>
      </c>
      <c r="Q991" s="65">
        <v>975</v>
      </c>
    </row>
    <row r="992" spans="1:17" ht="47.25" customHeight="1" x14ac:dyDescent="0.25">
      <c r="A992" s="23">
        <v>20006</v>
      </c>
      <c r="B992" s="22" t="s">
        <v>980</v>
      </c>
      <c r="C992" s="20">
        <v>2023</v>
      </c>
      <c r="D992" s="99">
        <f t="shared" si="115"/>
        <v>2101.02</v>
      </c>
      <c r="E992" s="1">
        <f t="shared" si="113"/>
        <v>2110</v>
      </c>
      <c r="F992" s="1"/>
      <c r="G992" s="99">
        <f t="shared" si="116"/>
        <v>2025.3600000000001</v>
      </c>
      <c r="H992" s="1">
        <f t="shared" si="114"/>
        <v>2030</v>
      </c>
      <c r="K992" s="1">
        <f t="shared" si="117"/>
        <v>2023.42</v>
      </c>
      <c r="L992" s="1">
        <f t="shared" si="119"/>
        <v>2023</v>
      </c>
      <c r="M992" s="1" t="b">
        <f t="shared" si="118"/>
        <v>1</v>
      </c>
      <c r="N992" s="1"/>
      <c r="O992" s="69">
        <v>20006</v>
      </c>
      <c r="P992" s="68" t="s">
        <v>980</v>
      </c>
      <c r="Q992" s="65">
        <v>1940</v>
      </c>
    </row>
    <row r="993" spans="1:17" ht="47.25" customHeight="1" x14ac:dyDescent="0.25">
      <c r="A993" s="23">
        <v>20007</v>
      </c>
      <c r="B993" s="22" t="s">
        <v>981</v>
      </c>
      <c r="C993" s="20">
        <v>1669</v>
      </c>
      <c r="D993" s="99">
        <f t="shared" si="115"/>
        <v>1732.8</v>
      </c>
      <c r="E993" s="1">
        <f t="shared" si="113"/>
        <v>1740</v>
      </c>
      <c r="F993" s="1"/>
      <c r="G993" s="99">
        <f t="shared" si="116"/>
        <v>1670.4</v>
      </c>
      <c r="H993" s="1">
        <f t="shared" si="114"/>
        <v>1680</v>
      </c>
      <c r="K993" s="1">
        <f t="shared" si="117"/>
        <v>1668.8</v>
      </c>
      <c r="L993" s="1">
        <f t="shared" si="119"/>
        <v>1669</v>
      </c>
      <c r="M993" s="1" t="b">
        <f t="shared" si="118"/>
        <v>1</v>
      </c>
      <c r="N993" s="1"/>
      <c r="O993" s="69">
        <v>20007</v>
      </c>
      <c r="P993" s="68" t="s">
        <v>981</v>
      </c>
      <c r="Q993" s="65">
        <v>1600</v>
      </c>
    </row>
    <row r="994" spans="1:17" ht="31.5" customHeight="1" x14ac:dyDescent="0.25">
      <c r="A994" s="23">
        <v>20008</v>
      </c>
      <c r="B994" s="22" t="s">
        <v>982</v>
      </c>
      <c r="C994" s="21">
        <v>845</v>
      </c>
      <c r="D994" s="99">
        <f t="shared" si="115"/>
        <v>877.23</v>
      </c>
      <c r="E994" s="1">
        <f t="shared" si="113"/>
        <v>880</v>
      </c>
      <c r="F994" s="1"/>
      <c r="G994" s="99">
        <f t="shared" si="116"/>
        <v>845.64</v>
      </c>
      <c r="H994" s="1">
        <f t="shared" si="114"/>
        <v>850</v>
      </c>
      <c r="K994" s="1">
        <f t="shared" si="117"/>
        <v>844.83</v>
      </c>
      <c r="L994" s="1">
        <f t="shared" si="119"/>
        <v>845</v>
      </c>
      <c r="M994" s="1" t="b">
        <f t="shared" si="118"/>
        <v>1</v>
      </c>
      <c r="N994" s="1"/>
      <c r="O994" s="69">
        <v>20008</v>
      </c>
      <c r="P994" s="68" t="s">
        <v>982</v>
      </c>
      <c r="Q994" s="65">
        <v>810</v>
      </c>
    </row>
    <row r="995" spans="1:17" x14ac:dyDescent="0.25">
      <c r="A995" s="24" t="s">
        <v>983</v>
      </c>
      <c r="B995" s="25"/>
      <c r="C995" s="21"/>
      <c r="D995" s="99">
        <f t="shared" si="115"/>
        <v>0</v>
      </c>
      <c r="E995" s="1">
        <f t="shared" si="113"/>
        <v>0</v>
      </c>
      <c r="F995" s="1"/>
      <c r="G995" s="99">
        <f t="shared" si="116"/>
        <v>0</v>
      </c>
      <c r="H995" s="1">
        <f t="shared" si="114"/>
        <v>0</v>
      </c>
      <c r="N995" s="1"/>
      <c r="O995" s="70" t="s">
        <v>983</v>
      </c>
      <c r="P995" s="71"/>
      <c r="Q995" s="65"/>
    </row>
    <row r="996" spans="1:17" ht="31.5" customHeight="1" x14ac:dyDescent="0.25">
      <c r="A996" s="23">
        <v>21001</v>
      </c>
      <c r="B996" s="26" t="s">
        <v>984</v>
      </c>
      <c r="C996" s="20">
        <v>1825</v>
      </c>
      <c r="D996" s="99">
        <f t="shared" si="115"/>
        <v>1895.25</v>
      </c>
      <c r="E996" s="1">
        <f t="shared" si="113"/>
        <v>1900</v>
      </c>
      <c r="F996" s="1"/>
      <c r="G996" s="99">
        <f t="shared" si="116"/>
        <v>1827</v>
      </c>
      <c r="H996" s="1">
        <f t="shared" si="114"/>
        <v>1830</v>
      </c>
      <c r="K996" s="1">
        <f t="shared" si="117"/>
        <v>1825.25</v>
      </c>
      <c r="L996" s="1">
        <f t="shared" si="119"/>
        <v>1825</v>
      </c>
      <c r="M996" s="1" t="b">
        <f t="shared" si="118"/>
        <v>1</v>
      </c>
      <c r="N996" s="1"/>
      <c r="O996" s="69">
        <v>21001</v>
      </c>
      <c r="P996" s="71" t="s">
        <v>984</v>
      </c>
      <c r="Q996" s="65">
        <v>1750</v>
      </c>
    </row>
    <row r="997" spans="1:17" ht="15.75" customHeight="1" x14ac:dyDescent="0.25">
      <c r="A997" s="23">
        <v>21002</v>
      </c>
      <c r="B997" s="26" t="s">
        <v>985</v>
      </c>
      <c r="C997" s="20">
        <v>4537</v>
      </c>
      <c r="D997" s="99">
        <f t="shared" si="115"/>
        <v>4711.05</v>
      </c>
      <c r="E997" s="1">
        <f t="shared" si="113"/>
        <v>4720</v>
      </c>
      <c r="F997" s="1"/>
      <c r="G997" s="99">
        <f t="shared" si="116"/>
        <v>4541.4000000000005</v>
      </c>
      <c r="H997" s="1">
        <f t="shared" si="114"/>
        <v>4550</v>
      </c>
      <c r="K997" s="1">
        <f t="shared" si="117"/>
        <v>4537.05</v>
      </c>
      <c r="L997" s="1">
        <f t="shared" si="119"/>
        <v>4537</v>
      </c>
      <c r="M997" s="1" t="b">
        <f t="shared" si="118"/>
        <v>1</v>
      </c>
      <c r="N997" s="1"/>
      <c r="O997" s="69">
        <v>21002</v>
      </c>
      <c r="P997" s="71" t="s">
        <v>985</v>
      </c>
      <c r="Q997" s="65">
        <v>4350</v>
      </c>
    </row>
    <row r="998" spans="1:17" x14ac:dyDescent="0.25">
      <c r="A998" s="24" t="s">
        <v>986</v>
      </c>
      <c r="B998" s="53"/>
      <c r="C998" s="21"/>
      <c r="D998" s="99">
        <f t="shared" si="115"/>
        <v>0</v>
      </c>
      <c r="E998" s="1">
        <f t="shared" si="113"/>
        <v>0</v>
      </c>
      <c r="F998" s="1"/>
      <c r="G998" s="99">
        <f t="shared" si="116"/>
        <v>0</v>
      </c>
      <c r="H998" s="1">
        <f t="shared" si="114"/>
        <v>0</v>
      </c>
      <c r="N998" s="1"/>
      <c r="O998" s="70" t="s">
        <v>986</v>
      </c>
      <c r="P998" s="68"/>
      <c r="Q998" s="65"/>
    </row>
    <row r="999" spans="1:17" ht="15.75" customHeight="1" x14ac:dyDescent="0.25">
      <c r="A999" s="23">
        <v>22001</v>
      </c>
      <c r="B999" s="22" t="s">
        <v>987</v>
      </c>
      <c r="C999" s="20">
        <v>14967</v>
      </c>
      <c r="D999" s="99">
        <f t="shared" si="115"/>
        <v>15541.05</v>
      </c>
      <c r="E999" s="1">
        <f t="shared" si="113"/>
        <v>15550</v>
      </c>
      <c r="F999" s="1"/>
      <c r="G999" s="99">
        <f t="shared" si="116"/>
        <v>14981.400000000001</v>
      </c>
      <c r="H999" s="1">
        <f t="shared" si="114"/>
        <v>14990</v>
      </c>
      <c r="K999" s="1">
        <f t="shared" si="117"/>
        <v>14967.05</v>
      </c>
      <c r="L999" s="1">
        <f t="shared" si="119"/>
        <v>14967</v>
      </c>
      <c r="M999" s="1" t="b">
        <f t="shared" si="118"/>
        <v>1</v>
      </c>
      <c r="N999" s="1"/>
      <c r="O999" s="69">
        <v>22001</v>
      </c>
      <c r="P999" s="68" t="s">
        <v>987</v>
      </c>
      <c r="Q999" s="65">
        <v>14350</v>
      </c>
    </row>
    <row r="1000" spans="1:17" ht="15.75" customHeight="1" x14ac:dyDescent="0.25">
      <c r="A1000" s="23">
        <f>A999+1</f>
        <v>22002</v>
      </c>
      <c r="B1000" s="22" t="s">
        <v>988</v>
      </c>
      <c r="C1000" s="20">
        <v>15405</v>
      </c>
      <c r="D1000" s="99">
        <f t="shared" si="115"/>
        <v>15995.91</v>
      </c>
      <c r="E1000" s="1">
        <f t="shared" si="113"/>
        <v>16000</v>
      </c>
      <c r="F1000" s="1"/>
      <c r="G1000" s="99">
        <f t="shared" si="116"/>
        <v>15419.880000000001</v>
      </c>
      <c r="H1000" s="1">
        <f t="shared" si="114"/>
        <v>15420</v>
      </c>
      <c r="K1000" s="1">
        <f t="shared" si="117"/>
        <v>15405.11</v>
      </c>
      <c r="L1000" s="1">
        <f t="shared" si="119"/>
        <v>15405</v>
      </c>
      <c r="M1000" s="1" t="b">
        <f t="shared" si="118"/>
        <v>1</v>
      </c>
      <c r="N1000" s="1"/>
      <c r="O1000" s="69">
        <f>O999+1</f>
        <v>22002</v>
      </c>
      <c r="P1000" s="68" t="s">
        <v>988</v>
      </c>
      <c r="Q1000" s="65">
        <v>14770</v>
      </c>
    </row>
    <row r="1001" spans="1:17" ht="31.5" customHeight="1" x14ac:dyDescent="0.25">
      <c r="A1001" s="23">
        <v>22003</v>
      </c>
      <c r="B1001" s="22" t="s">
        <v>989</v>
      </c>
      <c r="C1001" s="20">
        <v>18816</v>
      </c>
      <c r="D1001" s="99">
        <f t="shared" si="115"/>
        <v>19537.32</v>
      </c>
      <c r="E1001" s="1">
        <f t="shared" si="113"/>
        <v>19540</v>
      </c>
      <c r="F1001" s="1"/>
      <c r="G1001" s="99">
        <f t="shared" si="116"/>
        <v>18833.760000000002</v>
      </c>
      <c r="H1001" s="1">
        <f t="shared" si="114"/>
        <v>18840</v>
      </c>
      <c r="K1001" s="1">
        <f t="shared" si="117"/>
        <v>18815.72</v>
      </c>
      <c r="L1001" s="1">
        <f t="shared" si="119"/>
        <v>18816</v>
      </c>
      <c r="M1001" s="1" t="b">
        <f t="shared" si="118"/>
        <v>1</v>
      </c>
      <c r="N1001" s="1"/>
      <c r="O1001" s="69">
        <v>22003</v>
      </c>
      <c r="P1001" s="68" t="s">
        <v>989</v>
      </c>
      <c r="Q1001" s="65">
        <v>18040</v>
      </c>
    </row>
    <row r="1002" spans="1:17" ht="31.5" customHeight="1" x14ac:dyDescent="0.25">
      <c r="A1002" s="23">
        <v>22004</v>
      </c>
      <c r="B1002" s="22" t="s">
        <v>990</v>
      </c>
      <c r="C1002" s="20">
        <v>20839</v>
      </c>
      <c r="D1002" s="99">
        <f t="shared" si="115"/>
        <v>21638.34</v>
      </c>
      <c r="E1002" s="1">
        <f t="shared" si="113"/>
        <v>21640</v>
      </c>
      <c r="F1002" s="1"/>
      <c r="G1002" s="99">
        <f t="shared" si="116"/>
        <v>20859.12</v>
      </c>
      <c r="H1002" s="1">
        <f t="shared" si="114"/>
        <v>20860</v>
      </c>
      <c r="K1002" s="1">
        <f t="shared" si="117"/>
        <v>20839.14</v>
      </c>
      <c r="L1002" s="1">
        <f t="shared" si="119"/>
        <v>20839</v>
      </c>
      <c r="M1002" s="1" t="b">
        <f t="shared" si="118"/>
        <v>1</v>
      </c>
      <c r="N1002" s="1"/>
      <c r="O1002" s="69">
        <v>22004</v>
      </c>
      <c r="P1002" s="68" t="s">
        <v>990</v>
      </c>
      <c r="Q1002" s="65">
        <v>19980</v>
      </c>
    </row>
    <row r="1003" spans="1:17" ht="15.75" customHeight="1" x14ac:dyDescent="0.25">
      <c r="A1003" s="23">
        <f>A1002+1</f>
        <v>22005</v>
      </c>
      <c r="B1003" s="22" t="s">
        <v>991</v>
      </c>
      <c r="C1003" s="20">
        <v>6957</v>
      </c>
      <c r="D1003" s="99">
        <f t="shared" si="115"/>
        <v>7223.61</v>
      </c>
      <c r="E1003" s="1">
        <f t="shared" si="113"/>
        <v>7230</v>
      </c>
      <c r="F1003" s="1"/>
      <c r="G1003" s="99">
        <f t="shared" si="116"/>
        <v>6963.4800000000005</v>
      </c>
      <c r="H1003" s="1">
        <f t="shared" si="114"/>
        <v>6970</v>
      </c>
      <c r="K1003" s="1">
        <f t="shared" si="117"/>
        <v>6956.81</v>
      </c>
      <c r="L1003" s="1">
        <f t="shared" si="119"/>
        <v>6957</v>
      </c>
      <c r="M1003" s="1" t="b">
        <f t="shared" si="118"/>
        <v>1</v>
      </c>
      <c r="N1003" s="1"/>
      <c r="O1003" s="69">
        <f>O1002+1</f>
        <v>22005</v>
      </c>
      <c r="P1003" s="68" t="s">
        <v>991</v>
      </c>
      <c r="Q1003" s="65">
        <v>6670</v>
      </c>
    </row>
    <row r="1004" spans="1:17" ht="15.75" customHeight="1" x14ac:dyDescent="0.25">
      <c r="A1004" s="23">
        <v>22006</v>
      </c>
      <c r="B1004" s="22" t="s">
        <v>992</v>
      </c>
      <c r="C1004" s="20">
        <v>13121</v>
      </c>
      <c r="D1004" s="99">
        <f t="shared" si="115"/>
        <v>13624.14</v>
      </c>
      <c r="E1004" s="1">
        <f t="shared" si="113"/>
        <v>13630</v>
      </c>
      <c r="F1004" s="1"/>
      <c r="G1004" s="99">
        <f t="shared" si="116"/>
        <v>13133.52</v>
      </c>
      <c r="H1004" s="1">
        <f t="shared" si="114"/>
        <v>13140</v>
      </c>
      <c r="K1004" s="1">
        <f t="shared" si="117"/>
        <v>13120.94</v>
      </c>
      <c r="L1004" s="1">
        <f t="shared" si="119"/>
        <v>13121</v>
      </c>
      <c r="M1004" s="1" t="b">
        <f t="shared" si="118"/>
        <v>1</v>
      </c>
      <c r="N1004" s="1"/>
      <c r="O1004" s="69">
        <v>22006</v>
      </c>
      <c r="P1004" s="68" t="s">
        <v>992</v>
      </c>
      <c r="Q1004" s="65">
        <v>12580</v>
      </c>
    </row>
    <row r="1005" spans="1:17" ht="15.75" customHeight="1" x14ac:dyDescent="0.25">
      <c r="A1005" s="23">
        <v>22007</v>
      </c>
      <c r="B1005" s="22" t="s">
        <v>993</v>
      </c>
      <c r="C1005" s="20">
        <v>24479</v>
      </c>
      <c r="D1005" s="99">
        <f t="shared" si="115"/>
        <v>25418.01</v>
      </c>
      <c r="E1005" s="1">
        <f t="shared" si="113"/>
        <v>25420</v>
      </c>
      <c r="F1005" s="1"/>
      <c r="G1005" s="99">
        <f t="shared" si="116"/>
        <v>24502.68</v>
      </c>
      <c r="H1005" s="1">
        <f t="shared" si="114"/>
        <v>24510</v>
      </c>
      <c r="K1005" s="1">
        <f t="shared" si="117"/>
        <v>24479.21</v>
      </c>
      <c r="L1005" s="1">
        <f t="shared" si="119"/>
        <v>24479</v>
      </c>
      <c r="M1005" s="1" t="b">
        <f t="shared" si="118"/>
        <v>1</v>
      </c>
      <c r="N1005" s="1"/>
      <c r="O1005" s="69">
        <v>22007</v>
      </c>
      <c r="P1005" s="68" t="s">
        <v>993</v>
      </c>
      <c r="Q1005" s="65">
        <v>23470</v>
      </c>
    </row>
    <row r="1006" spans="1:17" ht="15.75" customHeight="1" x14ac:dyDescent="0.25">
      <c r="A1006" s="23">
        <f>A1005+1</f>
        <v>22008</v>
      </c>
      <c r="B1006" s="26" t="s">
        <v>994</v>
      </c>
      <c r="C1006" s="20">
        <v>46101</v>
      </c>
      <c r="D1006" s="99">
        <f t="shared" si="115"/>
        <v>47868.6</v>
      </c>
      <c r="E1006" s="1">
        <f t="shared" si="113"/>
        <v>47870</v>
      </c>
      <c r="F1006" s="1"/>
      <c r="G1006" s="99">
        <f t="shared" si="116"/>
        <v>46144.800000000003</v>
      </c>
      <c r="H1006" s="1">
        <f t="shared" si="114"/>
        <v>46150</v>
      </c>
      <c r="K1006" s="1">
        <f t="shared" si="117"/>
        <v>46100.6</v>
      </c>
      <c r="L1006" s="1">
        <f t="shared" si="119"/>
        <v>46101</v>
      </c>
      <c r="M1006" s="1" t="b">
        <f t="shared" si="118"/>
        <v>1</v>
      </c>
      <c r="N1006" s="1"/>
      <c r="O1006" s="69">
        <f>O1005+1</f>
        <v>22008</v>
      </c>
      <c r="P1006" s="71" t="s">
        <v>994</v>
      </c>
      <c r="Q1006" s="65">
        <v>44200</v>
      </c>
    </row>
    <row r="1007" spans="1:17" ht="15.75" customHeight="1" x14ac:dyDescent="0.25">
      <c r="A1007" s="23">
        <v>22009</v>
      </c>
      <c r="B1007" s="26" t="s">
        <v>995</v>
      </c>
      <c r="C1007" s="20">
        <v>41511</v>
      </c>
      <c r="D1007" s="99">
        <f t="shared" si="115"/>
        <v>43103.4</v>
      </c>
      <c r="E1007" s="1">
        <f t="shared" si="113"/>
        <v>43110</v>
      </c>
      <c r="F1007" s="1"/>
      <c r="G1007" s="99">
        <f t="shared" si="116"/>
        <v>41551.200000000004</v>
      </c>
      <c r="H1007" s="1">
        <f t="shared" si="114"/>
        <v>41560</v>
      </c>
      <c r="K1007" s="1">
        <f t="shared" si="117"/>
        <v>41511.4</v>
      </c>
      <c r="L1007" s="1">
        <f t="shared" si="119"/>
        <v>41511</v>
      </c>
      <c r="M1007" s="1" t="b">
        <f t="shared" si="118"/>
        <v>1</v>
      </c>
      <c r="N1007" s="1"/>
      <c r="O1007" s="69">
        <v>22009</v>
      </c>
      <c r="P1007" s="71" t="s">
        <v>995</v>
      </c>
      <c r="Q1007" s="65">
        <v>39800</v>
      </c>
    </row>
    <row r="1008" spans="1:17" ht="15.75" customHeight="1" x14ac:dyDescent="0.25">
      <c r="A1008" s="23">
        <v>22010</v>
      </c>
      <c r="B1008" s="26" t="s">
        <v>996</v>
      </c>
      <c r="C1008" s="20">
        <v>39634</v>
      </c>
      <c r="D1008" s="99">
        <f t="shared" si="115"/>
        <v>41154</v>
      </c>
      <c r="E1008" s="1">
        <f t="shared" si="113"/>
        <v>41160</v>
      </c>
      <c r="F1008" s="1"/>
      <c r="G1008" s="99">
        <f t="shared" si="116"/>
        <v>39672</v>
      </c>
      <c r="H1008" s="1">
        <f t="shared" si="114"/>
        <v>39680</v>
      </c>
      <c r="K1008" s="1">
        <f t="shared" si="117"/>
        <v>39634</v>
      </c>
      <c r="L1008" s="1">
        <f t="shared" si="119"/>
        <v>39634</v>
      </c>
      <c r="M1008" s="1" t="b">
        <f t="shared" si="118"/>
        <v>1</v>
      </c>
      <c r="N1008" s="1"/>
      <c r="O1008" s="69">
        <v>22010</v>
      </c>
      <c r="P1008" s="71" t="s">
        <v>996</v>
      </c>
      <c r="Q1008" s="65">
        <v>38000</v>
      </c>
    </row>
    <row r="1009" spans="1:17" ht="15.75" customHeight="1" x14ac:dyDescent="0.25">
      <c r="A1009" s="23">
        <f>A1008+1</f>
        <v>22011</v>
      </c>
      <c r="B1009" s="26" t="s">
        <v>997</v>
      </c>
      <c r="C1009" s="20">
        <v>35045</v>
      </c>
      <c r="D1009" s="99">
        <f t="shared" si="115"/>
        <v>36388.799999999996</v>
      </c>
      <c r="E1009" s="1">
        <f t="shared" si="113"/>
        <v>36390</v>
      </c>
      <c r="F1009" s="1"/>
      <c r="G1009" s="99">
        <f t="shared" si="116"/>
        <v>35078.400000000001</v>
      </c>
      <c r="H1009" s="1">
        <f t="shared" si="114"/>
        <v>35080</v>
      </c>
      <c r="K1009" s="1">
        <f t="shared" si="117"/>
        <v>35044.800000000003</v>
      </c>
      <c r="L1009" s="1">
        <f t="shared" si="119"/>
        <v>35045</v>
      </c>
      <c r="M1009" s="1" t="b">
        <f t="shared" si="118"/>
        <v>1</v>
      </c>
      <c r="N1009" s="1"/>
      <c r="O1009" s="69">
        <f>O1008+1</f>
        <v>22011</v>
      </c>
      <c r="P1009" s="71" t="s">
        <v>997</v>
      </c>
      <c r="Q1009" s="65">
        <v>33600</v>
      </c>
    </row>
    <row r="1010" spans="1:17" ht="15.75" customHeight="1" x14ac:dyDescent="0.25">
      <c r="A1010" s="23">
        <f t="shared" ref="A1010:A1027" si="120">A1009+1</f>
        <v>22012</v>
      </c>
      <c r="B1010" s="26" t="s">
        <v>998</v>
      </c>
      <c r="C1010" s="20">
        <v>14510</v>
      </c>
      <c r="D1010" s="99">
        <f t="shared" si="115"/>
        <v>15066.696</v>
      </c>
      <c r="E1010" s="1">
        <f t="shared" si="113"/>
        <v>15070</v>
      </c>
      <c r="F1010" s="1"/>
      <c r="G1010" s="99">
        <f t="shared" si="116"/>
        <v>14524.128000000001</v>
      </c>
      <c r="H1010" s="1">
        <f t="shared" si="114"/>
        <v>14530</v>
      </c>
      <c r="K1010" s="1">
        <f t="shared" si="117"/>
        <v>14510.216</v>
      </c>
      <c r="L1010" s="1">
        <f t="shared" si="119"/>
        <v>14510</v>
      </c>
      <c r="M1010" s="1" t="b">
        <f t="shared" si="118"/>
        <v>1</v>
      </c>
      <c r="N1010" s="1"/>
      <c r="O1010" s="69">
        <f t="shared" ref="O1010:O1027" si="121">O1009+1</f>
        <v>22012</v>
      </c>
      <c r="P1010" s="71" t="s">
        <v>998</v>
      </c>
      <c r="Q1010" s="65">
        <v>13912</v>
      </c>
    </row>
    <row r="1011" spans="1:17" ht="15.75" customHeight="1" x14ac:dyDescent="0.25">
      <c r="A1011" s="23">
        <f t="shared" si="120"/>
        <v>22013</v>
      </c>
      <c r="B1011" s="26" t="s">
        <v>999</v>
      </c>
      <c r="C1011" s="20">
        <v>3096</v>
      </c>
      <c r="D1011" s="99">
        <f t="shared" si="115"/>
        <v>3214.3440000000001</v>
      </c>
      <c r="E1011" s="1">
        <f t="shared" si="113"/>
        <v>3220</v>
      </c>
      <c r="F1011" s="1"/>
      <c r="G1011" s="99">
        <f t="shared" si="116"/>
        <v>3098.5920000000001</v>
      </c>
      <c r="H1011" s="1">
        <f t="shared" si="114"/>
        <v>3100</v>
      </c>
      <c r="K1011" s="1">
        <f t="shared" si="117"/>
        <v>3095.6239999999998</v>
      </c>
      <c r="L1011" s="1">
        <f t="shared" si="119"/>
        <v>3096</v>
      </c>
      <c r="M1011" s="1" t="b">
        <f t="shared" si="118"/>
        <v>1</v>
      </c>
      <c r="N1011" s="1"/>
      <c r="O1011" s="69">
        <f t="shared" si="121"/>
        <v>22013</v>
      </c>
      <c r="P1011" s="71" t="s">
        <v>999</v>
      </c>
      <c r="Q1011" s="65">
        <v>2968</v>
      </c>
    </row>
    <row r="1012" spans="1:17" ht="15.75" customHeight="1" x14ac:dyDescent="0.25">
      <c r="A1012" s="23">
        <f t="shared" si="120"/>
        <v>22014</v>
      </c>
      <c r="B1012" s="26" t="s">
        <v>1000</v>
      </c>
      <c r="C1012" s="20">
        <v>10080</v>
      </c>
      <c r="D1012" s="99">
        <f t="shared" si="115"/>
        <v>10466.111999999999</v>
      </c>
      <c r="E1012" s="1">
        <f t="shared" si="113"/>
        <v>10470</v>
      </c>
      <c r="F1012" s="1"/>
      <c r="G1012" s="99">
        <f t="shared" si="116"/>
        <v>10089.216</v>
      </c>
      <c r="H1012" s="1">
        <f t="shared" si="114"/>
        <v>10090</v>
      </c>
      <c r="K1012" s="1">
        <f t="shared" si="117"/>
        <v>10079.552</v>
      </c>
      <c r="L1012" s="1">
        <f t="shared" si="119"/>
        <v>10080</v>
      </c>
      <c r="M1012" s="1" t="b">
        <f t="shared" si="118"/>
        <v>1</v>
      </c>
      <c r="N1012" s="1"/>
      <c r="O1012" s="69">
        <f t="shared" si="121"/>
        <v>22014</v>
      </c>
      <c r="P1012" s="71" t="s">
        <v>1000</v>
      </c>
      <c r="Q1012" s="65">
        <v>9664</v>
      </c>
    </row>
    <row r="1013" spans="1:17" ht="15.75" customHeight="1" x14ac:dyDescent="0.25">
      <c r="A1013" s="23">
        <f t="shared" si="120"/>
        <v>22015</v>
      </c>
      <c r="B1013" s="26" t="s">
        <v>1001</v>
      </c>
      <c r="C1013" s="20">
        <v>22425</v>
      </c>
      <c r="D1013" s="99">
        <f t="shared" si="115"/>
        <v>23284.5</v>
      </c>
      <c r="E1013" s="1">
        <f t="shared" si="113"/>
        <v>23290</v>
      </c>
      <c r="F1013" s="1"/>
      <c r="G1013" s="99">
        <f t="shared" si="116"/>
        <v>22446</v>
      </c>
      <c r="H1013" s="1">
        <f t="shared" si="114"/>
        <v>22450</v>
      </c>
      <c r="K1013" s="1">
        <f t="shared" si="117"/>
        <v>22424.5</v>
      </c>
      <c r="L1013" s="1">
        <f t="shared" si="119"/>
        <v>22425</v>
      </c>
      <c r="M1013" s="1" t="b">
        <f t="shared" si="118"/>
        <v>1</v>
      </c>
      <c r="N1013" s="1"/>
      <c r="O1013" s="69">
        <f t="shared" si="121"/>
        <v>22015</v>
      </c>
      <c r="P1013" s="71" t="s">
        <v>1001</v>
      </c>
      <c r="Q1013" s="65">
        <v>21500</v>
      </c>
    </row>
    <row r="1014" spans="1:17" ht="15.75" customHeight="1" x14ac:dyDescent="0.25">
      <c r="A1014" s="23">
        <f t="shared" si="120"/>
        <v>22016</v>
      </c>
      <c r="B1014" s="26" t="s">
        <v>1002</v>
      </c>
      <c r="C1014" s="20">
        <v>19066</v>
      </c>
      <c r="D1014" s="99">
        <f t="shared" si="115"/>
        <v>19797.239999999998</v>
      </c>
      <c r="E1014" s="1">
        <f t="shared" si="113"/>
        <v>19800</v>
      </c>
      <c r="F1014" s="1"/>
      <c r="G1014" s="99">
        <f t="shared" si="116"/>
        <v>19084.32</v>
      </c>
      <c r="H1014" s="1">
        <f t="shared" si="114"/>
        <v>19090</v>
      </c>
      <c r="K1014" s="1">
        <f t="shared" si="117"/>
        <v>19066.04</v>
      </c>
      <c r="L1014" s="1">
        <f t="shared" si="119"/>
        <v>19066</v>
      </c>
      <c r="M1014" s="1" t="b">
        <f t="shared" si="118"/>
        <v>1</v>
      </c>
      <c r="N1014" s="1"/>
      <c r="O1014" s="69">
        <f t="shared" si="121"/>
        <v>22016</v>
      </c>
      <c r="P1014" s="71" t="s">
        <v>1002</v>
      </c>
      <c r="Q1014" s="65">
        <v>18280</v>
      </c>
    </row>
    <row r="1015" spans="1:17" ht="15.75" customHeight="1" x14ac:dyDescent="0.25">
      <c r="A1015" s="23">
        <f t="shared" si="120"/>
        <v>22017</v>
      </c>
      <c r="B1015" s="26" t="s">
        <v>1003</v>
      </c>
      <c r="C1015" s="20">
        <v>17948</v>
      </c>
      <c r="D1015" s="99">
        <f t="shared" si="115"/>
        <v>18636.263999999999</v>
      </c>
      <c r="E1015" s="1">
        <f t="shared" si="113"/>
        <v>18640</v>
      </c>
      <c r="F1015" s="1"/>
      <c r="G1015" s="99">
        <f t="shared" si="116"/>
        <v>17965.152000000002</v>
      </c>
      <c r="H1015" s="1">
        <f t="shared" si="114"/>
        <v>17970</v>
      </c>
      <c r="K1015" s="1">
        <f t="shared" si="117"/>
        <v>17947.944</v>
      </c>
      <c r="L1015" s="1">
        <f t="shared" si="119"/>
        <v>17948</v>
      </c>
      <c r="M1015" s="1" t="b">
        <f t="shared" si="118"/>
        <v>1</v>
      </c>
      <c r="N1015" s="1"/>
      <c r="O1015" s="69">
        <f t="shared" si="121"/>
        <v>22017</v>
      </c>
      <c r="P1015" s="71" t="s">
        <v>1003</v>
      </c>
      <c r="Q1015" s="65">
        <v>17208</v>
      </c>
    </row>
    <row r="1016" spans="1:17" ht="15.75" customHeight="1" x14ac:dyDescent="0.25">
      <c r="A1016" s="23">
        <f t="shared" si="120"/>
        <v>22018</v>
      </c>
      <c r="B1016" s="26" t="s">
        <v>1004</v>
      </c>
      <c r="C1016" s="20">
        <v>15161</v>
      </c>
      <c r="D1016" s="99">
        <f t="shared" si="115"/>
        <v>15742.487999999999</v>
      </c>
      <c r="E1016" s="1">
        <f t="shared" si="113"/>
        <v>15750</v>
      </c>
      <c r="F1016" s="1"/>
      <c r="G1016" s="99">
        <f t="shared" si="116"/>
        <v>15175.584000000001</v>
      </c>
      <c r="H1016" s="1">
        <f t="shared" si="114"/>
        <v>15180</v>
      </c>
      <c r="K1016" s="1">
        <f t="shared" si="117"/>
        <v>15161.048000000001</v>
      </c>
      <c r="L1016" s="1">
        <f t="shared" si="119"/>
        <v>15161</v>
      </c>
      <c r="M1016" s="1" t="b">
        <f t="shared" si="118"/>
        <v>1</v>
      </c>
      <c r="N1016" s="1"/>
      <c r="O1016" s="69">
        <f t="shared" si="121"/>
        <v>22018</v>
      </c>
      <c r="P1016" s="71" t="s">
        <v>1004</v>
      </c>
      <c r="Q1016" s="65">
        <v>14536</v>
      </c>
    </row>
    <row r="1017" spans="1:17" ht="15.75" customHeight="1" x14ac:dyDescent="0.25">
      <c r="A1017" s="23">
        <f t="shared" si="120"/>
        <v>22019</v>
      </c>
      <c r="B1017" s="26" t="s">
        <v>1005</v>
      </c>
      <c r="C1017" s="20">
        <v>12808</v>
      </c>
      <c r="D1017" s="99">
        <f t="shared" si="115"/>
        <v>13299.24</v>
      </c>
      <c r="E1017" s="1">
        <f t="shared" si="113"/>
        <v>13300</v>
      </c>
      <c r="F1017" s="1"/>
      <c r="G1017" s="99">
        <f t="shared" si="116"/>
        <v>12820.32</v>
      </c>
      <c r="H1017" s="1">
        <f t="shared" si="114"/>
        <v>12830</v>
      </c>
      <c r="K1017" s="1">
        <f t="shared" si="117"/>
        <v>12808.04</v>
      </c>
      <c r="L1017" s="1">
        <f t="shared" si="119"/>
        <v>12808</v>
      </c>
      <c r="M1017" s="1" t="b">
        <f t="shared" si="118"/>
        <v>1</v>
      </c>
      <c r="N1017" s="1"/>
      <c r="O1017" s="69">
        <f t="shared" si="121"/>
        <v>22019</v>
      </c>
      <c r="P1017" s="71" t="s">
        <v>1005</v>
      </c>
      <c r="Q1017" s="65">
        <v>12280</v>
      </c>
    </row>
    <row r="1018" spans="1:17" ht="15.75" customHeight="1" x14ac:dyDescent="0.25">
      <c r="A1018" s="23">
        <f t="shared" si="120"/>
        <v>22020</v>
      </c>
      <c r="B1018" s="26" t="s">
        <v>1006</v>
      </c>
      <c r="C1018" s="20">
        <v>8219</v>
      </c>
      <c r="D1018" s="99">
        <f t="shared" si="115"/>
        <v>8534.0399999999991</v>
      </c>
      <c r="E1018" s="1">
        <f t="shared" si="113"/>
        <v>8540</v>
      </c>
      <c r="F1018" s="1"/>
      <c r="G1018" s="99">
        <f t="shared" si="116"/>
        <v>8226.7200000000012</v>
      </c>
      <c r="H1018" s="1">
        <f t="shared" si="114"/>
        <v>8230</v>
      </c>
      <c r="K1018" s="1">
        <f t="shared" si="117"/>
        <v>8218.84</v>
      </c>
      <c r="L1018" s="1">
        <f t="shared" si="119"/>
        <v>8219</v>
      </c>
      <c r="M1018" s="1" t="b">
        <f t="shared" si="118"/>
        <v>1</v>
      </c>
      <c r="N1018" s="1"/>
      <c r="O1018" s="69">
        <f t="shared" si="121"/>
        <v>22020</v>
      </c>
      <c r="P1018" s="71" t="s">
        <v>1006</v>
      </c>
      <c r="Q1018" s="65">
        <v>7880</v>
      </c>
    </row>
    <row r="1019" spans="1:17" ht="15.75" customHeight="1" x14ac:dyDescent="0.25">
      <c r="A1019" s="23">
        <f t="shared" si="120"/>
        <v>22021</v>
      </c>
      <c r="B1019" s="26" t="s">
        <v>1007</v>
      </c>
      <c r="C1019" s="17">
        <v>29014</v>
      </c>
      <c r="D1019" s="99">
        <f t="shared" si="115"/>
        <v>30126.894</v>
      </c>
      <c r="E1019" s="1">
        <f t="shared" si="113"/>
        <v>30130</v>
      </c>
      <c r="F1019" s="1"/>
      <c r="G1019" s="99">
        <f t="shared" si="116"/>
        <v>29041.992000000002</v>
      </c>
      <c r="H1019" s="1">
        <f t="shared" si="114"/>
        <v>29050</v>
      </c>
      <c r="K1019" s="1">
        <f t="shared" si="117"/>
        <v>29014.173999999999</v>
      </c>
      <c r="L1019" s="1">
        <f t="shared" si="119"/>
        <v>29014</v>
      </c>
      <c r="M1019" s="1" t="b">
        <f t="shared" si="118"/>
        <v>1</v>
      </c>
      <c r="N1019" s="1"/>
      <c r="O1019" s="69">
        <f t="shared" si="121"/>
        <v>22021</v>
      </c>
      <c r="P1019" s="71" t="s">
        <v>1007</v>
      </c>
      <c r="Q1019" s="65">
        <v>27818</v>
      </c>
    </row>
    <row r="1020" spans="1:17" ht="15.75" customHeight="1" x14ac:dyDescent="0.25">
      <c r="A1020" s="23">
        <f t="shared" si="120"/>
        <v>22022</v>
      </c>
      <c r="B1020" s="26" t="s">
        <v>1008</v>
      </c>
      <c r="C1020" s="20">
        <v>4013</v>
      </c>
      <c r="D1020" s="99">
        <f t="shared" si="115"/>
        <v>4167.384</v>
      </c>
      <c r="E1020" s="1">
        <f t="shared" si="113"/>
        <v>4170</v>
      </c>
      <c r="F1020" s="1"/>
      <c r="G1020" s="99">
        <f t="shared" si="116"/>
        <v>4017.3120000000004</v>
      </c>
      <c r="H1020" s="1">
        <f t="shared" si="114"/>
        <v>4020</v>
      </c>
      <c r="K1020" s="1">
        <f t="shared" si="117"/>
        <v>4013.4639999999999</v>
      </c>
      <c r="L1020" s="1">
        <f t="shared" si="119"/>
        <v>4013</v>
      </c>
      <c r="M1020" s="1" t="b">
        <f t="shared" si="118"/>
        <v>1</v>
      </c>
      <c r="N1020" s="1"/>
      <c r="O1020" s="69">
        <f t="shared" si="121"/>
        <v>22022</v>
      </c>
      <c r="P1020" s="71" t="s">
        <v>1008</v>
      </c>
      <c r="Q1020" s="65">
        <v>3848</v>
      </c>
    </row>
    <row r="1021" spans="1:17" ht="15.75" customHeight="1" x14ac:dyDescent="0.25">
      <c r="A1021" s="23">
        <f t="shared" si="120"/>
        <v>22023</v>
      </c>
      <c r="B1021" s="26" t="s">
        <v>1009</v>
      </c>
      <c r="C1021" s="20">
        <v>20293</v>
      </c>
      <c r="D1021" s="99">
        <f t="shared" si="115"/>
        <v>21070.847999999998</v>
      </c>
      <c r="E1021" s="1">
        <f t="shared" si="113"/>
        <v>21080</v>
      </c>
      <c r="F1021" s="1"/>
      <c r="G1021" s="99">
        <f t="shared" si="116"/>
        <v>20312.064000000002</v>
      </c>
      <c r="H1021" s="1">
        <f t="shared" si="114"/>
        <v>20320</v>
      </c>
      <c r="K1021" s="1">
        <f t="shared" si="117"/>
        <v>20292.608</v>
      </c>
      <c r="L1021" s="1">
        <f t="shared" si="119"/>
        <v>20293</v>
      </c>
      <c r="M1021" s="1" t="b">
        <f t="shared" si="118"/>
        <v>1</v>
      </c>
      <c r="N1021" s="1"/>
      <c r="O1021" s="69">
        <f t="shared" si="121"/>
        <v>22023</v>
      </c>
      <c r="P1021" s="71" t="s">
        <v>1009</v>
      </c>
      <c r="Q1021" s="65">
        <v>19456</v>
      </c>
    </row>
    <row r="1022" spans="1:17" ht="15.75" customHeight="1" x14ac:dyDescent="0.25">
      <c r="A1022" s="23">
        <f t="shared" si="120"/>
        <v>22024</v>
      </c>
      <c r="B1022" s="26" t="s">
        <v>1010</v>
      </c>
      <c r="C1022" s="20">
        <v>23105</v>
      </c>
      <c r="D1022" s="99">
        <f t="shared" si="115"/>
        <v>23990.615999999998</v>
      </c>
      <c r="E1022" s="1">
        <f t="shared" si="113"/>
        <v>24000</v>
      </c>
      <c r="F1022" s="1"/>
      <c r="G1022" s="99">
        <f t="shared" si="116"/>
        <v>23126.688000000002</v>
      </c>
      <c r="H1022" s="1">
        <f t="shared" si="114"/>
        <v>23130</v>
      </c>
      <c r="K1022" s="1">
        <f t="shared" si="117"/>
        <v>23104.536</v>
      </c>
      <c r="L1022" s="1">
        <f t="shared" si="119"/>
        <v>23105</v>
      </c>
      <c r="M1022" s="1" t="b">
        <f t="shared" si="118"/>
        <v>1</v>
      </c>
      <c r="N1022" s="1"/>
      <c r="O1022" s="69">
        <f t="shared" si="121"/>
        <v>22024</v>
      </c>
      <c r="P1022" s="71" t="s">
        <v>1010</v>
      </c>
      <c r="Q1022" s="65">
        <v>22152</v>
      </c>
    </row>
    <row r="1023" spans="1:17" ht="15.75" customHeight="1" x14ac:dyDescent="0.25">
      <c r="A1023" s="23">
        <f t="shared" si="120"/>
        <v>22025</v>
      </c>
      <c r="B1023" s="26" t="s">
        <v>1011</v>
      </c>
      <c r="C1023" s="20">
        <v>8895</v>
      </c>
      <c r="D1023" s="99">
        <f t="shared" si="115"/>
        <v>9235.8240000000005</v>
      </c>
      <c r="E1023" s="1">
        <f t="shared" si="113"/>
        <v>9240</v>
      </c>
      <c r="F1023" s="1"/>
      <c r="G1023" s="99">
        <f t="shared" si="116"/>
        <v>8903.232</v>
      </c>
      <c r="H1023" s="1">
        <f t="shared" si="114"/>
        <v>8910</v>
      </c>
      <c r="K1023" s="1">
        <f t="shared" si="117"/>
        <v>8894.7039999999997</v>
      </c>
      <c r="L1023" s="1">
        <f t="shared" si="119"/>
        <v>8895</v>
      </c>
      <c r="M1023" s="1" t="b">
        <f t="shared" si="118"/>
        <v>1</v>
      </c>
      <c r="N1023" s="1"/>
      <c r="O1023" s="69">
        <f t="shared" si="121"/>
        <v>22025</v>
      </c>
      <c r="P1023" s="71" t="s">
        <v>1011</v>
      </c>
      <c r="Q1023" s="65">
        <v>8528</v>
      </c>
    </row>
    <row r="1024" spans="1:17" ht="15.75" customHeight="1" x14ac:dyDescent="0.25">
      <c r="A1024" s="23">
        <f t="shared" si="120"/>
        <v>22026</v>
      </c>
      <c r="B1024" s="26" t="s">
        <v>1012</v>
      </c>
      <c r="C1024" s="20">
        <v>7752</v>
      </c>
      <c r="D1024" s="99">
        <f t="shared" si="115"/>
        <v>8048.8559999999998</v>
      </c>
      <c r="E1024" s="1">
        <f t="shared" si="113"/>
        <v>8050</v>
      </c>
      <c r="F1024" s="1"/>
      <c r="G1024" s="99">
        <f t="shared" si="116"/>
        <v>7759.0080000000007</v>
      </c>
      <c r="H1024" s="1">
        <f t="shared" si="114"/>
        <v>7760</v>
      </c>
      <c r="K1024" s="1">
        <f t="shared" si="117"/>
        <v>7751.576</v>
      </c>
      <c r="L1024" s="1">
        <f t="shared" si="119"/>
        <v>7752</v>
      </c>
      <c r="M1024" s="1" t="b">
        <f t="shared" si="118"/>
        <v>1</v>
      </c>
      <c r="N1024" s="1"/>
      <c r="O1024" s="69">
        <f t="shared" si="121"/>
        <v>22026</v>
      </c>
      <c r="P1024" s="71" t="s">
        <v>1012</v>
      </c>
      <c r="Q1024" s="65">
        <v>7432</v>
      </c>
    </row>
    <row r="1025" spans="1:17" ht="15.75" customHeight="1" x14ac:dyDescent="0.25">
      <c r="A1025" s="23">
        <f t="shared" si="120"/>
        <v>22027</v>
      </c>
      <c r="B1025" s="26" t="s">
        <v>1013</v>
      </c>
      <c r="C1025" s="20">
        <v>4314</v>
      </c>
      <c r="D1025" s="99">
        <f t="shared" si="115"/>
        <v>4479.2879999999996</v>
      </c>
      <c r="E1025" s="1">
        <f t="shared" si="113"/>
        <v>4480</v>
      </c>
      <c r="F1025" s="1"/>
      <c r="G1025" s="99">
        <f t="shared" si="116"/>
        <v>4317.9840000000004</v>
      </c>
      <c r="H1025" s="1">
        <f t="shared" si="114"/>
        <v>4320</v>
      </c>
      <c r="K1025" s="1">
        <f t="shared" si="117"/>
        <v>4313.848</v>
      </c>
      <c r="L1025" s="1">
        <f t="shared" si="119"/>
        <v>4314</v>
      </c>
      <c r="M1025" s="1" t="b">
        <f t="shared" si="118"/>
        <v>1</v>
      </c>
      <c r="N1025" s="1"/>
      <c r="O1025" s="69">
        <f t="shared" si="121"/>
        <v>22027</v>
      </c>
      <c r="P1025" s="71" t="s">
        <v>1013</v>
      </c>
      <c r="Q1025" s="65">
        <v>4136</v>
      </c>
    </row>
    <row r="1026" spans="1:17" s="114" customFormat="1" ht="15.75" customHeight="1" x14ac:dyDescent="0.25">
      <c r="A1026" s="69">
        <f t="shared" si="120"/>
        <v>22028</v>
      </c>
      <c r="B1026" s="71" t="s">
        <v>1014</v>
      </c>
      <c r="C1026" s="111">
        <f>Q1026</f>
        <v>8958</v>
      </c>
      <c r="D1026" s="112">
        <f t="shared" si="115"/>
        <v>9701.5139999999992</v>
      </c>
      <c r="E1026" s="113">
        <f t="shared" si="113"/>
        <v>9710</v>
      </c>
      <c r="F1026" s="113"/>
      <c r="G1026" s="112">
        <f t="shared" si="116"/>
        <v>9352.152</v>
      </c>
      <c r="H1026" s="113">
        <f t="shared" si="114"/>
        <v>9360</v>
      </c>
      <c r="K1026" s="113">
        <f t="shared" si="117"/>
        <v>9343.1939999999995</v>
      </c>
      <c r="L1026" s="113">
        <f t="shared" si="119"/>
        <v>8958</v>
      </c>
      <c r="M1026" s="113" t="b">
        <f t="shared" si="118"/>
        <v>1</v>
      </c>
      <c r="N1026" s="113"/>
      <c r="O1026" s="69">
        <f t="shared" si="121"/>
        <v>22028</v>
      </c>
      <c r="P1026" s="71" t="s">
        <v>1014</v>
      </c>
      <c r="Q1026" s="65">
        <v>8958</v>
      </c>
    </row>
    <row r="1027" spans="1:17" s="114" customFormat="1" ht="31.5" customHeight="1" x14ac:dyDescent="0.25">
      <c r="A1027" s="69">
        <f t="shared" si="120"/>
        <v>22029</v>
      </c>
      <c r="B1027" s="71" t="s">
        <v>1015</v>
      </c>
      <c r="C1027" s="111">
        <f>Q1027</f>
        <v>8472</v>
      </c>
      <c r="D1027" s="112">
        <f t="shared" si="115"/>
        <v>9175.1759999999995</v>
      </c>
      <c r="E1027" s="113">
        <f t="shared" si="113"/>
        <v>9180</v>
      </c>
      <c r="F1027" s="113"/>
      <c r="G1027" s="112">
        <f t="shared" si="116"/>
        <v>8844.768</v>
      </c>
      <c r="H1027" s="113">
        <f t="shared" si="114"/>
        <v>8850</v>
      </c>
      <c r="K1027" s="113">
        <f t="shared" si="117"/>
        <v>8836.2960000000003</v>
      </c>
      <c r="L1027" s="113">
        <f t="shared" si="119"/>
        <v>8472</v>
      </c>
      <c r="M1027" s="113" t="b">
        <f t="shared" si="118"/>
        <v>1</v>
      </c>
      <c r="N1027" s="113"/>
      <c r="O1027" s="69">
        <f t="shared" si="121"/>
        <v>22029</v>
      </c>
      <c r="P1027" s="71" t="s">
        <v>1015</v>
      </c>
      <c r="Q1027" s="65">
        <v>8472</v>
      </c>
    </row>
    <row r="1028" spans="1:17" ht="15.75" customHeight="1" x14ac:dyDescent="0.25">
      <c r="A1028" s="23">
        <v>22030</v>
      </c>
      <c r="B1028" s="26" t="s">
        <v>1016</v>
      </c>
      <c r="C1028" s="20">
        <v>23050</v>
      </c>
      <c r="D1028" s="99">
        <f t="shared" si="115"/>
        <v>23934.3</v>
      </c>
      <c r="E1028" s="1">
        <f t="shared" si="113"/>
        <v>23940</v>
      </c>
      <c r="F1028" s="1"/>
      <c r="G1028" s="99">
        <f t="shared" si="116"/>
        <v>23072.400000000001</v>
      </c>
      <c r="H1028" s="1">
        <f t="shared" si="114"/>
        <v>23080</v>
      </c>
      <c r="K1028" s="1">
        <f t="shared" si="117"/>
        <v>23050.3</v>
      </c>
      <c r="L1028" s="1">
        <f t="shared" si="119"/>
        <v>23050</v>
      </c>
      <c r="M1028" s="1" t="b">
        <f t="shared" si="118"/>
        <v>1</v>
      </c>
      <c r="N1028" s="1"/>
      <c r="O1028" s="69">
        <v>22030</v>
      </c>
      <c r="P1028" s="71" t="s">
        <v>1016</v>
      </c>
      <c r="Q1028" s="65">
        <v>22100</v>
      </c>
    </row>
    <row r="1029" spans="1:17" ht="15.75" customHeight="1" x14ac:dyDescent="0.25">
      <c r="A1029" s="23">
        <v>22031</v>
      </c>
      <c r="B1029" s="26" t="s">
        <v>1017</v>
      </c>
      <c r="C1029" s="20">
        <v>20756</v>
      </c>
      <c r="D1029" s="99">
        <f t="shared" si="115"/>
        <v>21551.7</v>
      </c>
      <c r="E1029" s="1">
        <f t="shared" si="113"/>
        <v>21560</v>
      </c>
      <c r="F1029" s="1"/>
      <c r="G1029" s="99">
        <f t="shared" si="116"/>
        <v>20775.600000000002</v>
      </c>
      <c r="H1029" s="1">
        <f t="shared" si="114"/>
        <v>20780</v>
      </c>
      <c r="K1029" s="1">
        <f t="shared" si="117"/>
        <v>20755.7</v>
      </c>
      <c r="L1029" s="1">
        <f t="shared" si="119"/>
        <v>20756</v>
      </c>
      <c r="M1029" s="1" t="b">
        <f t="shared" si="118"/>
        <v>1</v>
      </c>
      <c r="N1029" s="1"/>
      <c r="O1029" s="69">
        <v>22031</v>
      </c>
      <c r="P1029" s="71" t="s">
        <v>1017</v>
      </c>
      <c r="Q1029" s="65">
        <v>19900</v>
      </c>
    </row>
    <row r="1030" spans="1:17" ht="31.5" customHeight="1" x14ac:dyDescent="0.25">
      <c r="A1030" s="23">
        <v>22032</v>
      </c>
      <c r="B1030" s="26" t="s">
        <v>1018</v>
      </c>
      <c r="C1030" s="20">
        <v>19817</v>
      </c>
      <c r="D1030" s="99">
        <f t="shared" si="115"/>
        <v>20577</v>
      </c>
      <c r="E1030" s="1">
        <f t="shared" si="113"/>
        <v>20580</v>
      </c>
      <c r="F1030" s="1"/>
      <c r="G1030" s="99">
        <f t="shared" si="116"/>
        <v>19836</v>
      </c>
      <c r="H1030" s="1">
        <f t="shared" si="114"/>
        <v>19840</v>
      </c>
      <c r="K1030" s="1">
        <f t="shared" si="117"/>
        <v>19817</v>
      </c>
      <c r="L1030" s="1">
        <f t="shared" si="119"/>
        <v>19817</v>
      </c>
      <c r="M1030" s="1" t="b">
        <f t="shared" si="118"/>
        <v>1</v>
      </c>
      <c r="N1030" s="1"/>
      <c r="O1030" s="69">
        <v>22032</v>
      </c>
      <c r="P1030" s="71" t="s">
        <v>1018</v>
      </c>
      <c r="Q1030" s="65">
        <v>19000</v>
      </c>
    </row>
    <row r="1031" spans="1:17" ht="15.75" customHeight="1" x14ac:dyDescent="0.25">
      <c r="A1031" s="23">
        <v>22033</v>
      </c>
      <c r="B1031" s="26" t="s">
        <v>1019</v>
      </c>
      <c r="C1031" s="20">
        <v>17522</v>
      </c>
      <c r="D1031" s="99">
        <f t="shared" si="115"/>
        <v>18194.399999999998</v>
      </c>
      <c r="E1031" s="1">
        <f t="shared" si="113"/>
        <v>18200</v>
      </c>
      <c r="F1031" s="1"/>
      <c r="G1031" s="99">
        <f t="shared" si="116"/>
        <v>17539.2</v>
      </c>
      <c r="H1031" s="1">
        <f t="shared" si="114"/>
        <v>17540</v>
      </c>
      <c r="K1031" s="1">
        <f t="shared" si="117"/>
        <v>17522.400000000001</v>
      </c>
      <c r="L1031" s="1">
        <f t="shared" si="119"/>
        <v>17522</v>
      </c>
      <c r="M1031" s="1" t="b">
        <f t="shared" si="118"/>
        <v>1</v>
      </c>
      <c r="N1031" s="1"/>
      <c r="O1031" s="69">
        <v>22033</v>
      </c>
      <c r="P1031" s="71" t="s">
        <v>1019</v>
      </c>
      <c r="Q1031" s="65">
        <v>16800</v>
      </c>
    </row>
    <row r="1032" spans="1:17" x14ac:dyDescent="0.25">
      <c r="A1032" s="24" t="s">
        <v>1020</v>
      </c>
      <c r="B1032" s="24"/>
      <c r="C1032" s="21"/>
      <c r="D1032" s="99">
        <f t="shared" si="115"/>
        <v>0</v>
      </c>
      <c r="E1032" s="1">
        <f t="shared" si="113"/>
        <v>0</v>
      </c>
      <c r="F1032" s="1"/>
      <c r="G1032" s="99">
        <f t="shared" si="116"/>
        <v>0</v>
      </c>
      <c r="H1032" s="1">
        <f t="shared" si="114"/>
        <v>0</v>
      </c>
      <c r="N1032" s="1"/>
      <c r="O1032" s="226" t="s">
        <v>1020</v>
      </c>
      <c r="P1032" s="226"/>
      <c r="Q1032" s="65"/>
    </row>
    <row r="1033" spans="1:17" ht="31.5" customHeight="1" x14ac:dyDescent="0.25">
      <c r="A1033" s="54">
        <v>23001</v>
      </c>
      <c r="B1033" s="22" t="s">
        <v>1021</v>
      </c>
      <c r="C1033" s="21">
        <v>250</v>
      </c>
      <c r="D1033" s="99">
        <f t="shared" si="115"/>
        <v>259.92</v>
      </c>
      <c r="E1033" s="1">
        <f t="shared" si="113"/>
        <v>260</v>
      </c>
      <c r="F1033" s="1"/>
      <c r="G1033" s="99">
        <f t="shared" si="116"/>
        <v>250.56</v>
      </c>
      <c r="H1033" s="1">
        <f t="shared" si="114"/>
        <v>260</v>
      </c>
      <c r="K1033" s="1">
        <f t="shared" si="117"/>
        <v>250.32</v>
      </c>
      <c r="L1033" s="1">
        <f t="shared" si="119"/>
        <v>250</v>
      </c>
      <c r="M1033" s="1" t="b">
        <f t="shared" si="118"/>
        <v>1</v>
      </c>
      <c r="N1033" s="1"/>
      <c r="O1033" s="96">
        <v>23001</v>
      </c>
      <c r="P1033" s="68" t="s">
        <v>1021</v>
      </c>
      <c r="Q1033" s="65">
        <v>240</v>
      </c>
    </row>
    <row r="1034" spans="1:17" ht="31.5" customHeight="1" x14ac:dyDescent="0.25">
      <c r="A1034" s="54">
        <v>23002</v>
      </c>
      <c r="B1034" s="22" t="s">
        <v>1022</v>
      </c>
      <c r="C1034" s="21">
        <v>146</v>
      </c>
      <c r="D1034" s="99">
        <f t="shared" si="115"/>
        <v>151.62</v>
      </c>
      <c r="E1034" s="1">
        <f t="shared" si="113"/>
        <v>160</v>
      </c>
      <c r="F1034" s="1"/>
      <c r="G1034" s="99">
        <f t="shared" si="116"/>
        <v>146.16</v>
      </c>
      <c r="H1034" s="1">
        <f t="shared" si="114"/>
        <v>150</v>
      </c>
      <c r="K1034" s="1">
        <f t="shared" si="117"/>
        <v>146.02000000000001</v>
      </c>
      <c r="L1034" s="1">
        <f t="shared" si="119"/>
        <v>146</v>
      </c>
      <c r="M1034" s="1" t="b">
        <f t="shared" si="118"/>
        <v>1</v>
      </c>
      <c r="N1034" s="1"/>
      <c r="O1034" s="96">
        <v>23002</v>
      </c>
      <c r="P1034" s="68" t="s">
        <v>1022</v>
      </c>
      <c r="Q1034" s="65">
        <v>140</v>
      </c>
    </row>
    <row r="1035" spans="1:17" ht="31.5" customHeight="1" x14ac:dyDescent="0.25">
      <c r="A1035" s="54">
        <v>23003</v>
      </c>
      <c r="B1035" s="19" t="s">
        <v>1023</v>
      </c>
      <c r="C1035" s="21">
        <v>89</v>
      </c>
      <c r="D1035" s="99">
        <f t="shared" si="115"/>
        <v>92.054999999999993</v>
      </c>
      <c r="E1035" s="1">
        <f t="shared" si="113"/>
        <v>100</v>
      </c>
      <c r="F1035" s="1"/>
      <c r="G1035" s="99">
        <f t="shared" si="116"/>
        <v>88.740000000000009</v>
      </c>
      <c r="H1035" s="1">
        <f t="shared" si="114"/>
        <v>90</v>
      </c>
      <c r="K1035" s="1">
        <f t="shared" si="117"/>
        <v>88.655000000000001</v>
      </c>
      <c r="L1035" s="1">
        <f t="shared" si="119"/>
        <v>89</v>
      </c>
      <c r="M1035" s="1" t="b">
        <f t="shared" si="118"/>
        <v>1</v>
      </c>
      <c r="N1035" s="1"/>
      <c r="O1035" s="96">
        <v>23003</v>
      </c>
      <c r="P1035" s="67" t="s">
        <v>1023</v>
      </c>
      <c r="Q1035" s="65">
        <v>85</v>
      </c>
    </row>
    <row r="1036" spans="1:17" ht="31.5" customHeight="1" x14ac:dyDescent="0.25">
      <c r="A1036" s="54">
        <v>23004</v>
      </c>
      <c r="B1036" s="19" t="s">
        <v>1024</v>
      </c>
      <c r="C1036" s="21">
        <v>47</v>
      </c>
      <c r="D1036" s="99">
        <f t="shared" si="115"/>
        <v>48.734999999999999</v>
      </c>
      <c r="E1036" s="1">
        <f t="shared" si="113"/>
        <v>50</v>
      </c>
      <c r="F1036" s="1"/>
      <c r="G1036" s="99">
        <f t="shared" si="116"/>
        <v>46.980000000000004</v>
      </c>
      <c r="H1036" s="1">
        <f t="shared" si="114"/>
        <v>50</v>
      </c>
      <c r="K1036" s="1">
        <f t="shared" si="117"/>
        <v>46.935000000000002</v>
      </c>
      <c r="L1036" s="1">
        <f t="shared" si="119"/>
        <v>47</v>
      </c>
      <c r="M1036" s="1" t="b">
        <f t="shared" si="118"/>
        <v>1</v>
      </c>
      <c r="N1036" s="1"/>
      <c r="O1036" s="96">
        <v>23004</v>
      </c>
      <c r="P1036" s="67" t="s">
        <v>1024</v>
      </c>
      <c r="Q1036" s="65">
        <v>45</v>
      </c>
    </row>
    <row r="1037" spans="1:17" s="114" customFormat="1" ht="15.75" customHeight="1" x14ac:dyDescent="0.25">
      <c r="A1037" s="96">
        <v>23005</v>
      </c>
      <c r="B1037" s="106" t="s">
        <v>1025</v>
      </c>
      <c r="C1037" s="111">
        <f>Q1037</f>
        <v>10985</v>
      </c>
      <c r="D1037" s="112">
        <f t="shared" si="115"/>
        <v>11896.754999999999</v>
      </c>
      <c r="E1037" s="113">
        <f t="shared" si="113"/>
        <v>11900</v>
      </c>
      <c r="F1037" s="113"/>
      <c r="G1037" s="112">
        <f t="shared" si="116"/>
        <v>11468.34</v>
      </c>
      <c r="H1037" s="113">
        <f t="shared" si="114"/>
        <v>11470</v>
      </c>
      <c r="K1037" s="113">
        <f t="shared" si="117"/>
        <v>11457.355</v>
      </c>
      <c r="L1037" s="113">
        <f t="shared" si="119"/>
        <v>10985</v>
      </c>
      <c r="M1037" s="113" t="b">
        <f t="shared" si="118"/>
        <v>1</v>
      </c>
      <c r="N1037" s="113"/>
      <c r="O1037" s="96">
        <v>23005</v>
      </c>
      <c r="P1037" s="106" t="s">
        <v>1025</v>
      </c>
      <c r="Q1037" s="65">
        <v>10985</v>
      </c>
    </row>
    <row r="1038" spans="1:17" s="114" customFormat="1" ht="15.75" customHeight="1" x14ac:dyDescent="0.25">
      <c r="A1038" s="96">
        <v>23006</v>
      </c>
      <c r="B1038" s="106" t="s">
        <v>1026</v>
      </c>
      <c r="C1038" s="111">
        <f t="shared" ref="C1038:C1040" si="122">Q1038</f>
        <v>11555</v>
      </c>
      <c r="D1038" s="112">
        <f t="shared" si="115"/>
        <v>12514.064999999999</v>
      </c>
      <c r="E1038" s="113">
        <f t="shared" si="113"/>
        <v>12520</v>
      </c>
      <c r="F1038" s="113"/>
      <c r="G1038" s="112">
        <f t="shared" si="116"/>
        <v>12063.42</v>
      </c>
      <c r="H1038" s="113">
        <f t="shared" si="114"/>
        <v>12070</v>
      </c>
      <c r="K1038" s="113">
        <f t="shared" si="117"/>
        <v>12051.865</v>
      </c>
      <c r="L1038" s="113">
        <f t="shared" si="119"/>
        <v>11555</v>
      </c>
      <c r="M1038" s="113" t="b">
        <f t="shared" si="118"/>
        <v>1</v>
      </c>
      <c r="N1038" s="113"/>
      <c r="O1038" s="96">
        <v>23006</v>
      </c>
      <c r="P1038" s="106" t="s">
        <v>1026</v>
      </c>
      <c r="Q1038" s="65">
        <v>11555</v>
      </c>
    </row>
    <row r="1039" spans="1:17" s="114" customFormat="1" ht="15.75" customHeight="1" x14ac:dyDescent="0.25">
      <c r="A1039" s="96">
        <v>23007</v>
      </c>
      <c r="B1039" s="106" t="s">
        <v>1027</v>
      </c>
      <c r="C1039" s="111">
        <f t="shared" si="122"/>
        <v>12125</v>
      </c>
      <c r="D1039" s="112">
        <f t="shared" si="115"/>
        <v>13131.375</v>
      </c>
      <c r="E1039" s="113">
        <f t="shared" ref="E1039:E1040" si="123">ROUNDUP(D1039,-1)</f>
        <v>13140</v>
      </c>
      <c r="F1039" s="113"/>
      <c r="G1039" s="112">
        <f t="shared" si="116"/>
        <v>12658.5</v>
      </c>
      <c r="H1039" s="113">
        <f t="shared" ref="H1039:H1040" si="124">ROUNDUP(G1039,-1)</f>
        <v>12660</v>
      </c>
      <c r="K1039" s="113">
        <f t="shared" si="117"/>
        <v>12646.375</v>
      </c>
      <c r="L1039" s="113">
        <f t="shared" si="119"/>
        <v>12125</v>
      </c>
      <c r="M1039" s="113" t="b">
        <f t="shared" si="118"/>
        <v>1</v>
      </c>
      <c r="N1039" s="113"/>
      <c r="O1039" s="96">
        <v>23007</v>
      </c>
      <c r="P1039" s="106" t="s">
        <v>1027</v>
      </c>
      <c r="Q1039" s="65">
        <v>12125</v>
      </c>
    </row>
    <row r="1040" spans="1:17" s="114" customFormat="1" ht="15.75" customHeight="1" x14ac:dyDescent="0.25">
      <c r="A1040" s="96">
        <v>23008</v>
      </c>
      <c r="B1040" s="106" t="s">
        <v>1028</v>
      </c>
      <c r="C1040" s="111">
        <f t="shared" si="122"/>
        <v>15275</v>
      </c>
      <c r="D1040" s="112">
        <f t="shared" ref="D1040" si="125">Q1040*1.083</f>
        <v>16542.825000000001</v>
      </c>
      <c r="E1040" s="113">
        <f t="shared" si="123"/>
        <v>16550</v>
      </c>
      <c r="F1040" s="113"/>
      <c r="G1040" s="112">
        <f t="shared" ref="G1040" si="126">Q1040*1.044</f>
        <v>15947.1</v>
      </c>
      <c r="H1040" s="113">
        <f t="shared" si="124"/>
        <v>15950</v>
      </c>
      <c r="K1040" s="113">
        <f t="shared" ref="K1040" si="127">Q1040*4.3/100+Q1040</f>
        <v>15931.825000000001</v>
      </c>
      <c r="L1040" s="113">
        <f t="shared" si="119"/>
        <v>15275</v>
      </c>
      <c r="M1040" s="113" t="b">
        <f t="shared" ref="M1040" si="128">L1040=C1040</f>
        <v>1</v>
      </c>
      <c r="N1040" s="113"/>
      <c r="O1040" s="96">
        <v>23008</v>
      </c>
      <c r="P1040" s="106" t="s">
        <v>1028</v>
      </c>
      <c r="Q1040" s="65">
        <v>15275</v>
      </c>
    </row>
  </sheetData>
  <mergeCells count="56">
    <mergeCell ref="O385:Q385"/>
    <mergeCell ref="P1:Q1"/>
    <mergeCell ref="P2:Q2"/>
    <mergeCell ref="P3:Q3"/>
    <mergeCell ref="P4:Q4"/>
    <mergeCell ref="P7:Q7"/>
    <mergeCell ref="O14:P14"/>
    <mergeCell ref="O151:P151"/>
    <mergeCell ref="O297:P297"/>
    <mergeCell ref="O373:Q373"/>
    <mergeCell ref="O374:Q374"/>
    <mergeCell ref="O375:Q375"/>
    <mergeCell ref="O469:Q469"/>
    <mergeCell ref="O393:Q393"/>
    <mergeCell ref="O398:Q398"/>
    <mergeCell ref="O406:Q406"/>
    <mergeCell ref="O411:Q411"/>
    <mergeCell ref="O414:Q414"/>
    <mergeCell ref="O415:Q415"/>
    <mergeCell ref="O431:Q431"/>
    <mergeCell ref="O438:Q438"/>
    <mergeCell ref="O453:Q453"/>
    <mergeCell ref="O458:P458"/>
    <mergeCell ref="O465:Q465"/>
    <mergeCell ref="O654:P654"/>
    <mergeCell ref="O479:P479"/>
    <mergeCell ref="O490:P490"/>
    <mergeCell ref="O495:P495"/>
    <mergeCell ref="O510:P510"/>
    <mergeCell ref="O513:P513"/>
    <mergeCell ref="O531:P531"/>
    <mergeCell ref="O532:P532"/>
    <mergeCell ref="O575:P575"/>
    <mergeCell ref="O591:P591"/>
    <mergeCell ref="O600:P600"/>
    <mergeCell ref="O603:P603"/>
    <mergeCell ref="O735:P735"/>
    <mergeCell ref="O668:P668"/>
    <mergeCell ref="O678:P678"/>
    <mergeCell ref="O701:P701"/>
    <mergeCell ref="O709:P709"/>
    <mergeCell ref="O712:P712"/>
    <mergeCell ref="O713:P713"/>
    <mergeCell ref="O717:P717"/>
    <mergeCell ref="O723:P723"/>
    <mergeCell ref="O728:P728"/>
    <mergeCell ref="O731:P731"/>
    <mergeCell ref="O733:P733"/>
    <mergeCell ref="O832:P832"/>
    <mergeCell ref="O1032:P1032"/>
    <mergeCell ref="O737:P737"/>
    <mergeCell ref="O741:P741"/>
    <mergeCell ref="O797:P797"/>
    <mergeCell ref="O799:P799"/>
    <mergeCell ref="O814:Q814"/>
    <mergeCell ref="O819:P819"/>
  </mergeCells>
  <conditionalFormatting sqref="A723 B718:B721 B681:B685 A710:B711 A538:B539 A512:B512 A663:B665 A395:B395 A452:B452 B409 B400:B402 B463 B475 B672:B673 B587:B590 A421:B427 A674:B677 A524:B530 A702:B708">
    <cfRule type="cellIs" dxfId="5" priority="2" operator="equal">
      <formula>0</formula>
    </cfRule>
  </conditionalFormatting>
  <conditionalFormatting sqref="O723 P718:P721 P681:P685 O710:P711 O538:P539 O512:P512 O663:P665 O395:P395 O452:P452 P409 P400:P402 P463 P475 P672:P673 P587:P590 O421:P427 O674:P677 O524:P530 O702:P708">
    <cfRule type="cellIs" dxfId="4" priority="1" operator="equal">
      <formula>0</formula>
    </cfRule>
  </conditionalFormatting>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131"/>
  <sheetViews>
    <sheetView tabSelected="1" view="pageBreakPreview" topLeftCell="A1040" zoomScaleNormal="100" zoomScaleSheetLayoutView="100" workbookViewId="0">
      <selection activeCell="C1052" sqref="C1052"/>
    </sheetView>
  </sheetViews>
  <sheetFormatPr defaultRowHeight="18.75" x14ac:dyDescent="0.25"/>
  <cols>
    <col min="1" max="1" width="11.42578125" style="219" customWidth="1"/>
    <col min="2" max="2" width="72.42578125" style="219" customWidth="1"/>
    <col min="3" max="3" width="15.7109375" style="219" customWidth="1"/>
    <col min="4" max="7" width="10.5703125" style="218" customWidth="1"/>
    <col min="8" max="8" width="96.85546875" style="218" customWidth="1"/>
    <col min="9" max="9" width="13.42578125" style="218" customWidth="1"/>
    <col min="10" max="16384" width="9.140625" style="218"/>
  </cols>
  <sheetData>
    <row r="1" spans="1:3" ht="27.75" customHeight="1" x14ac:dyDescent="0.3">
      <c r="A1" s="246" t="s">
        <v>1040</v>
      </c>
      <c r="B1" s="246"/>
      <c r="C1" s="246"/>
    </row>
    <row r="2" spans="1:3" ht="22.5" customHeight="1" x14ac:dyDescent="0.25">
      <c r="A2" s="246" t="s">
        <v>1116</v>
      </c>
      <c r="B2" s="246"/>
      <c r="C2" s="246"/>
    </row>
    <row r="3" spans="1:3" ht="15" customHeight="1" x14ac:dyDescent="0.25">
      <c r="A3" s="246"/>
      <c r="B3" s="246"/>
      <c r="C3" s="246"/>
    </row>
    <row r="4" spans="1:3" ht="20.25" customHeight="1" x14ac:dyDescent="0.3">
      <c r="A4" s="246" t="s">
        <v>1115</v>
      </c>
      <c r="B4" s="246"/>
      <c r="C4" s="246"/>
    </row>
    <row r="5" spans="1:3" x14ac:dyDescent="0.3">
      <c r="A5" s="198"/>
      <c r="B5" s="199"/>
      <c r="C5" s="220"/>
    </row>
    <row r="6" spans="1:3" ht="15" customHeight="1" x14ac:dyDescent="0.25">
      <c r="A6" s="247" t="s">
        <v>4</v>
      </c>
      <c r="B6" s="249" t="s">
        <v>5</v>
      </c>
      <c r="C6" s="240" t="s">
        <v>1041</v>
      </c>
    </row>
    <row r="7" spans="1:3" ht="18.75" customHeight="1" x14ac:dyDescent="0.25">
      <c r="A7" s="248"/>
      <c r="B7" s="250"/>
      <c r="C7" s="240"/>
    </row>
    <row r="8" spans="1:3" x14ac:dyDescent="0.25">
      <c r="A8" s="251" t="s">
        <v>7</v>
      </c>
      <c r="B8" s="251"/>
      <c r="C8" s="251"/>
    </row>
    <row r="9" spans="1:3" x14ac:dyDescent="0.25">
      <c r="A9" s="200">
        <v>1001</v>
      </c>
      <c r="B9" s="201" t="s">
        <v>8</v>
      </c>
      <c r="C9" s="217">
        <v>1260</v>
      </c>
    </row>
    <row r="10" spans="1:3" x14ac:dyDescent="0.25">
      <c r="A10" s="200">
        <v>1002</v>
      </c>
      <c r="B10" s="201" t="s">
        <v>9</v>
      </c>
      <c r="C10" s="203">
        <v>990</v>
      </c>
    </row>
    <row r="11" spans="1:3" x14ac:dyDescent="0.25">
      <c r="A11" s="200">
        <v>1003</v>
      </c>
      <c r="B11" s="204" t="s">
        <v>10</v>
      </c>
      <c r="C11" s="203">
        <v>800</v>
      </c>
    </row>
    <row r="12" spans="1:3" x14ac:dyDescent="0.25">
      <c r="A12" s="200">
        <v>1004</v>
      </c>
      <c r="B12" s="204" t="s">
        <v>11</v>
      </c>
      <c r="C12" s="203">
        <v>580</v>
      </c>
    </row>
    <row r="13" spans="1:3" x14ac:dyDescent="0.25">
      <c r="A13" s="200">
        <v>1005</v>
      </c>
      <c r="B13" s="204" t="s">
        <v>12</v>
      </c>
      <c r="C13" s="217">
        <v>1480</v>
      </c>
    </row>
    <row r="14" spans="1:3" x14ac:dyDescent="0.25">
      <c r="A14" s="200">
        <v>1006</v>
      </c>
      <c r="B14" s="204" t="s">
        <v>13</v>
      </c>
      <c r="C14" s="203">
        <v>1020</v>
      </c>
    </row>
    <row r="15" spans="1:3" x14ac:dyDescent="0.25">
      <c r="A15" s="200">
        <v>1007</v>
      </c>
      <c r="B15" s="204" t="s">
        <v>14</v>
      </c>
      <c r="C15" s="203">
        <v>870</v>
      </c>
    </row>
    <row r="16" spans="1:3" x14ac:dyDescent="0.25">
      <c r="A16" s="200">
        <v>1008</v>
      </c>
      <c r="B16" s="204" t="s">
        <v>15</v>
      </c>
      <c r="C16" s="203">
        <v>570</v>
      </c>
    </row>
    <row r="17" spans="1:3" x14ac:dyDescent="0.25">
      <c r="A17" s="200">
        <v>1009</v>
      </c>
      <c r="B17" s="204" t="s">
        <v>16</v>
      </c>
      <c r="C17" s="203">
        <v>1410</v>
      </c>
    </row>
    <row r="18" spans="1:3" x14ac:dyDescent="0.25">
      <c r="A18" s="200">
        <v>1010</v>
      </c>
      <c r="B18" s="204" t="s">
        <v>17</v>
      </c>
      <c r="C18" s="203">
        <v>810</v>
      </c>
    </row>
    <row r="19" spans="1:3" x14ac:dyDescent="0.25">
      <c r="A19" s="200">
        <v>1012</v>
      </c>
      <c r="B19" s="204" t="s">
        <v>19</v>
      </c>
      <c r="C19" s="217">
        <v>1460</v>
      </c>
    </row>
    <row r="20" spans="1:3" x14ac:dyDescent="0.25">
      <c r="A20" s="200">
        <v>1013</v>
      </c>
      <c r="B20" s="204" t="s">
        <v>20</v>
      </c>
      <c r="C20" s="217">
        <v>1230</v>
      </c>
    </row>
    <row r="21" spans="1:3" ht="18.75" customHeight="1" x14ac:dyDescent="0.25">
      <c r="A21" s="239" t="s">
        <v>21</v>
      </c>
      <c r="B21" s="239"/>
      <c r="C21" s="239"/>
    </row>
    <row r="22" spans="1:3" x14ac:dyDescent="0.25">
      <c r="A22" s="200">
        <v>16001</v>
      </c>
      <c r="B22" s="204" t="s">
        <v>22</v>
      </c>
      <c r="C22" s="202">
        <v>1410</v>
      </c>
    </row>
    <row r="23" spans="1:3" x14ac:dyDescent="0.25">
      <c r="A23" s="200">
        <v>16002</v>
      </c>
      <c r="B23" s="204" t="s">
        <v>23</v>
      </c>
      <c r="C23" s="202">
        <v>1120</v>
      </c>
    </row>
    <row r="24" spans="1:3" x14ac:dyDescent="0.25">
      <c r="A24" s="200">
        <v>16003</v>
      </c>
      <c r="B24" s="204" t="s">
        <v>24</v>
      </c>
      <c r="C24" s="203">
        <v>640</v>
      </c>
    </row>
    <row r="25" spans="1:3" x14ac:dyDescent="0.25">
      <c r="A25" s="200">
        <v>16004</v>
      </c>
      <c r="B25" s="204" t="s">
        <v>25</v>
      </c>
      <c r="C25" s="203">
        <v>490</v>
      </c>
    </row>
    <row r="26" spans="1:3" ht="37.5" x14ac:dyDescent="0.25">
      <c r="A26" s="200">
        <v>16005</v>
      </c>
      <c r="B26" s="204" t="s">
        <v>26</v>
      </c>
      <c r="C26" s="203">
        <v>550</v>
      </c>
    </row>
    <row r="27" spans="1:3" x14ac:dyDescent="0.25">
      <c r="A27" s="200">
        <v>16006</v>
      </c>
      <c r="B27" s="204" t="s">
        <v>27</v>
      </c>
      <c r="C27" s="203">
        <v>560</v>
      </c>
    </row>
    <row r="28" spans="1:3" ht="18.75" customHeight="1" x14ac:dyDescent="0.25">
      <c r="A28" s="239" t="s">
        <v>28</v>
      </c>
      <c r="B28" s="239"/>
      <c r="C28" s="239"/>
    </row>
    <row r="29" spans="1:3" x14ac:dyDescent="0.25">
      <c r="A29" s="200">
        <v>11001</v>
      </c>
      <c r="B29" s="204" t="s">
        <v>29</v>
      </c>
      <c r="C29" s="202">
        <v>1410</v>
      </c>
    </row>
    <row r="30" spans="1:3" x14ac:dyDescent="0.25">
      <c r="A30" s="200">
        <v>11002</v>
      </c>
      <c r="B30" s="204" t="s">
        <v>30</v>
      </c>
      <c r="C30" s="202">
        <v>1080</v>
      </c>
    </row>
    <row r="31" spans="1:3" x14ac:dyDescent="0.25">
      <c r="A31" s="200">
        <v>11004</v>
      </c>
      <c r="B31" s="204" t="s">
        <v>31</v>
      </c>
      <c r="C31" s="203">
        <v>640</v>
      </c>
    </row>
    <row r="32" spans="1:3" x14ac:dyDescent="0.25">
      <c r="A32" s="200">
        <v>11005</v>
      </c>
      <c r="B32" s="204" t="s">
        <v>32</v>
      </c>
      <c r="C32" s="203">
        <v>490</v>
      </c>
    </row>
    <row r="33" spans="1:3" ht="37.5" x14ac:dyDescent="0.25">
      <c r="A33" s="200">
        <v>11006</v>
      </c>
      <c r="B33" s="204" t="s">
        <v>33</v>
      </c>
      <c r="C33" s="202">
        <v>1300</v>
      </c>
    </row>
    <row r="34" spans="1:3" ht="37.5" x14ac:dyDescent="0.25">
      <c r="A34" s="200">
        <v>11011</v>
      </c>
      <c r="B34" s="204" t="s">
        <v>34</v>
      </c>
      <c r="C34" s="202">
        <v>1250</v>
      </c>
    </row>
    <row r="35" spans="1:3" x14ac:dyDescent="0.25">
      <c r="A35" s="200">
        <v>11007</v>
      </c>
      <c r="B35" s="204" t="s">
        <v>35</v>
      </c>
      <c r="C35" s="203">
        <v>550</v>
      </c>
    </row>
    <row r="36" spans="1:3" x14ac:dyDescent="0.25">
      <c r="A36" s="200">
        <v>11008</v>
      </c>
      <c r="B36" s="204" t="s">
        <v>36</v>
      </c>
      <c r="C36" s="203">
        <v>470</v>
      </c>
    </row>
    <row r="37" spans="1:3" x14ac:dyDescent="0.25">
      <c r="A37" s="200">
        <v>11012</v>
      </c>
      <c r="B37" s="204" t="s">
        <v>37</v>
      </c>
      <c r="C37" s="202">
        <v>1300</v>
      </c>
    </row>
    <row r="38" spans="1:3" x14ac:dyDescent="0.25">
      <c r="A38" s="200">
        <v>11003</v>
      </c>
      <c r="B38" s="204" t="s">
        <v>38</v>
      </c>
      <c r="C38" s="202">
        <v>1090</v>
      </c>
    </row>
    <row r="39" spans="1:3" x14ac:dyDescent="0.25">
      <c r="A39" s="200">
        <v>11009</v>
      </c>
      <c r="B39" s="204" t="s">
        <v>39</v>
      </c>
      <c r="C39" s="203">
        <v>640</v>
      </c>
    </row>
    <row r="40" spans="1:3" x14ac:dyDescent="0.25">
      <c r="A40" s="200">
        <v>11010</v>
      </c>
      <c r="B40" s="204" t="s">
        <v>40</v>
      </c>
      <c r="C40" s="203">
        <v>480</v>
      </c>
    </row>
    <row r="41" spans="1:3" x14ac:dyDescent="0.25">
      <c r="A41" s="200">
        <v>11013</v>
      </c>
      <c r="B41" s="204" t="s">
        <v>41</v>
      </c>
      <c r="C41" s="202">
        <v>1370</v>
      </c>
    </row>
    <row r="42" spans="1:3" x14ac:dyDescent="0.25">
      <c r="A42" s="200">
        <v>11014</v>
      </c>
      <c r="B42" s="204" t="s">
        <v>42</v>
      </c>
      <c r="C42" s="203">
        <v>880</v>
      </c>
    </row>
    <row r="43" spans="1:3" x14ac:dyDescent="0.25">
      <c r="A43" s="200">
        <v>11015</v>
      </c>
      <c r="B43" s="204" t="s">
        <v>43</v>
      </c>
      <c r="C43" s="203">
        <v>930</v>
      </c>
    </row>
    <row r="44" spans="1:3" x14ac:dyDescent="0.25">
      <c r="A44" s="200">
        <v>11016</v>
      </c>
      <c r="B44" s="204" t="s">
        <v>44</v>
      </c>
      <c r="C44" s="203">
        <v>730</v>
      </c>
    </row>
    <row r="45" spans="1:3" ht="37.5" x14ac:dyDescent="0.25">
      <c r="A45" s="200">
        <v>11017</v>
      </c>
      <c r="B45" s="204" t="s">
        <v>1120</v>
      </c>
      <c r="C45" s="203">
        <v>1500</v>
      </c>
    </row>
    <row r="46" spans="1:3" ht="37.5" x14ac:dyDescent="0.25">
      <c r="A46" s="200">
        <v>11018</v>
      </c>
      <c r="B46" s="204" t="s">
        <v>1121</v>
      </c>
      <c r="C46" s="203">
        <v>1300</v>
      </c>
    </row>
    <row r="47" spans="1:3" ht="18.75" customHeight="1" x14ac:dyDescent="0.25">
      <c r="A47" s="239" t="s">
        <v>45</v>
      </c>
      <c r="B47" s="239"/>
      <c r="C47" s="239"/>
    </row>
    <row r="48" spans="1:3" x14ac:dyDescent="0.25">
      <c r="A48" s="200">
        <v>12001</v>
      </c>
      <c r="B48" s="204" t="s">
        <v>46</v>
      </c>
      <c r="C48" s="202">
        <v>1410</v>
      </c>
    </row>
    <row r="49" spans="1:3" x14ac:dyDescent="0.25">
      <c r="A49" s="200">
        <v>12002</v>
      </c>
      <c r="B49" s="204" t="s">
        <v>47</v>
      </c>
      <c r="C49" s="202">
        <v>1080</v>
      </c>
    </row>
    <row r="50" spans="1:3" x14ac:dyDescent="0.25">
      <c r="A50" s="200">
        <v>12003</v>
      </c>
      <c r="B50" s="204" t="s">
        <v>48</v>
      </c>
      <c r="C50" s="203">
        <v>640</v>
      </c>
    </row>
    <row r="51" spans="1:3" x14ac:dyDescent="0.25">
      <c r="A51" s="200">
        <v>12004</v>
      </c>
      <c r="B51" s="204" t="s">
        <v>49</v>
      </c>
      <c r="C51" s="203">
        <v>440</v>
      </c>
    </row>
    <row r="52" spans="1:3" x14ac:dyDescent="0.25">
      <c r="A52" s="200">
        <v>12005</v>
      </c>
      <c r="B52" s="204" t="s">
        <v>50</v>
      </c>
      <c r="C52" s="203">
        <v>390</v>
      </c>
    </row>
    <row r="53" spans="1:3" x14ac:dyDescent="0.25">
      <c r="A53" s="200">
        <v>12006</v>
      </c>
      <c r="B53" s="204" t="s">
        <v>51</v>
      </c>
      <c r="C53" s="203">
        <v>680</v>
      </c>
    </row>
    <row r="54" spans="1:3" x14ac:dyDescent="0.25">
      <c r="A54" s="200">
        <v>12007</v>
      </c>
      <c r="B54" s="204" t="s">
        <v>52</v>
      </c>
      <c r="C54" s="203">
        <v>820</v>
      </c>
    </row>
    <row r="55" spans="1:3" x14ac:dyDescent="0.25">
      <c r="A55" s="200">
        <v>12008</v>
      </c>
      <c r="B55" s="204" t="s">
        <v>53</v>
      </c>
      <c r="C55" s="203">
        <v>1010</v>
      </c>
    </row>
    <row r="56" spans="1:3" x14ac:dyDescent="0.25">
      <c r="A56" s="200">
        <v>12009</v>
      </c>
      <c r="B56" s="204" t="s">
        <v>54</v>
      </c>
      <c r="C56" s="202">
        <v>1360</v>
      </c>
    </row>
    <row r="57" spans="1:3" ht="37.5" x14ac:dyDescent="0.25">
      <c r="A57" s="200">
        <v>12010</v>
      </c>
      <c r="B57" s="204" t="s">
        <v>55</v>
      </c>
      <c r="C57" s="202">
        <v>1410</v>
      </c>
    </row>
    <row r="58" spans="1:3" ht="37.5" x14ac:dyDescent="0.25">
      <c r="A58" s="200">
        <v>12011</v>
      </c>
      <c r="B58" s="204" t="s">
        <v>56</v>
      </c>
      <c r="C58" s="202">
        <v>2030</v>
      </c>
    </row>
    <row r="59" spans="1:3" x14ac:dyDescent="0.25">
      <c r="A59" s="200">
        <v>12012</v>
      </c>
      <c r="B59" s="204" t="s">
        <v>57</v>
      </c>
      <c r="C59" s="202">
        <v>1070</v>
      </c>
    </row>
    <row r="60" spans="1:3" x14ac:dyDescent="0.25">
      <c r="A60" s="200">
        <v>12014</v>
      </c>
      <c r="B60" s="204" t="s">
        <v>59</v>
      </c>
      <c r="C60" s="203">
        <v>980</v>
      </c>
    </row>
    <row r="61" spans="1:3" x14ac:dyDescent="0.25">
      <c r="A61" s="200">
        <v>12015</v>
      </c>
      <c r="B61" s="204" t="s">
        <v>60</v>
      </c>
      <c r="C61" s="202">
        <v>2070</v>
      </c>
    </row>
    <row r="62" spans="1:3" x14ac:dyDescent="0.25">
      <c r="A62" s="200">
        <v>12016</v>
      </c>
      <c r="B62" s="204" t="s">
        <v>61</v>
      </c>
      <c r="C62" s="203">
        <v>800</v>
      </c>
    </row>
    <row r="63" spans="1:3" x14ac:dyDescent="0.25">
      <c r="A63" s="200">
        <v>12017</v>
      </c>
      <c r="B63" s="204" t="s">
        <v>62</v>
      </c>
      <c r="C63" s="203">
        <v>600</v>
      </c>
    </row>
    <row r="64" spans="1:3" x14ac:dyDescent="0.25">
      <c r="A64" s="200">
        <v>12018</v>
      </c>
      <c r="B64" s="204" t="s">
        <v>63</v>
      </c>
      <c r="C64" s="203">
        <v>380</v>
      </c>
    </row>
    <row r="65" spans="1:3" x14ac:dyDescent="0.25">
      <c r="A65" s="200">
        <v>12019</v>
      </c>
      <c r="B65" s="204" t="s">
        <v>64</v>
      </c>
      <c r="C65" s="203">
        <v>510</v>
      </c>
    </row>
    <row r="66" spans="1:3" ht="37.5" x14ac:dyDescent="0.25">
      <c r="A66" s="200">
        <v>12020</v>
      </c>
      <c r="B66" s="204" t="s">
        <v>65</v>
      </c>
      <c r="C66" s="203">
        <v>380</v>
      </c>
    </row>
    <row r="67" spans="1:3" x14ac:dyDescent="0.25">
      <c r="A67" s="200">
        <v>12021</v>
      </c>
      <c r="B67" s="204" t="s">
        <v>66</v>
      </c>
      <c r="C67" s="203">
        <v>500</v>
      </c>
    </row>
    <row r="68" spans="1:3" x14ac:dyDescent="0.25">
      <c r="A68" s="200">
        <v>12022</v>
      </c>
      <c r="B68" s="204" t="s">
        <v>67</v>
      </c>
      <c r="C68" s="203">
        <v>760</v>
      </c>
    </row>
    <row r="69" spans="1:3" x14ac:dyDescent="0.25">
      <c r="A69" s="200">
        <v>12023</v>
      </c>
      <c r="B69" s="204" t="s">
        <v>68</v>
      </c>
      <c r="C69" s="203">
        <v>580</v>
      </c>
    </row>
    <row r="70" spans="1:3" x14ac:dyDescent="0.25">
      <c r="A70" s="200">
        <v>12024</v>
      </c>
      <c r="B70" s="204" t="s">
        <v>69</v>
      </c>
      <c r="C70" s="203">
        <v>820</v>
      </c>
    </row>
    <row r="71" spans="1:3" x14ac:dyDescent="0.25">
      <c r="A71" s="200">
        <v>12025</v>
      </c>
      <c r="B71" s="204" t="s">
        <v>70</v>
      </c>
      <c r="C71" s="203">
        <v>990</v>
      </c>
    </row>
    <row r="72" spans="1:3" x14ac:dyDescent="0.25">
      <c r="A72" s="200">
        <v>12026</v>
      </c>
      <c r="B72" s="204" t="s">
        <v>71</v>
      </c>
      <c r="C72" s="203">
        <v>710</v>
      </c>
    </row>
    <row r="73" spans="1:3" x14ac:dyDescent="0.25">
      <c r="A73" s="200">
        <v>12027</v>
      </c>
      <c r="B73" s="204" t="s">
        <v>72</v>
      </c>
      <c r="C73" s="203">
        <v>430</v>
      </c>
    </row>
    <row r="74" spans="1:3" x14ac:dyDescent="0.25">
      <c r="A74" s="200">
        <v>12028</v>
      </c>
      <c r="B74" s="204" t="s">
        <v>73</v>
      </c>
      <c r="C74" s="202">
        <v>1580</v>
      </c>
    </row>
    <row r="75" spans="1:3" x14ac:dyDescent="0.25">
      <c r="A75" s="200">
        <v>12029</v>
      </c>
      <c r="B75" s="204" t="s">
        <v>1114</v>
      </c>
      <c r="C75" s="202">
        <v>3090</v>
      </c>
    </row>
    <row r="76" spans="1:3" x14ac:dyDescent="0.25">
      <c r="A76" s="200">
        <v>12030</v>
      </c>
      <c r="B76" s="204" t="s">
        <v>75</v>
      </c>
      <c r="C76" s="202">
        <v>2340</v>
      </c>
    </row>
    <row r="77" spans="1:3" x14ac:dyDescent="0.25">
      <c r="A77" s="200">
        <v>12031</v>
      </c>
      <c r="B77" s="204" t="s">
        <v>76</v>
      </c>
      <c r="C77" s="202">
        <v>3100</v>
      </c>
    </row>
    <row r="78" spans="1:3" x14ac:dyDescent="0.25">
      <c r="A78" s="200">
        <v>12032</v>
      </c>
      <c r="B78" s="204" t="s">
        <v>77</v>
      </c>
      <c r="C78" s="202">
        <v>1770</v>
      </c>
    </row>
    <row r="79" spans="1:3" x14ac:dyDescent="0.25">
      <c r="A79" s="200">
        <v>12033</v>
      </c>
      <c r="B79" s="204" t="s">
        <v>78</v>
      </c>
      <c r="C79" s="202">
        <v>1490</v>
      </c>
    </row>
    <row r="80" spans="1:3" x14ac:dyDescent="0.25">
      <c r="A80" s="200">
        <v>12034</v>
      </c>
      <c r="B80" s="204" t="s">
        <v>79</v>
      </c>
      <c r="C80" s="202">
        <v>2730</v>
      </c>
    </row>
    <row r="81" spans="1:3" x14ac:dyDescent="0.25">
      <c r="A81" s="200">
        <v>12035</v>
      </c>
      <c r="B81" s="204" t="s">
        <v>80</v>
      </c>
      <c r="C81" s="203">
        <v>1020</v>
      </c>
    </row>
    <row r="82" spans="1:3" x14ac:dyDescent="0.25">
      <c r="A82" s="200">
        <v>12036</v>
      </c>
      <c r="B82" s="204" t="s">
        <v>81</v>
      </c>
      <c r="C82" s="202">
        <v>1990</v>
      </c>
    </row>
    <row r="83" spans="1:3" x14ac:dyDescent="0.25">
      <c r="A83" s="200">
        <v>12037</v>
      </c>
      <c r="B83" s="204" t="s">
        <v>82</v>
      </c>
      <c r="C83" s="202">
        <v>1690</v>
      </c>
    </row>
    <row r="84" spans="1:3" ht="37.5" x14ac:dyDescent="0.25">
      <c r="A84" s="200">
        <v>12038</v>
      </c>
      <c r="B84" s="204" t="s">
        <v>83</v>
      </c>
      <c r="C84" s="202">
        <v>1470</v>
      </c>
    </row>
    <row r="85" spans="1:3" x14ac:dyDescent="0.25">
      <c r="A85" s="200">
        <v>12039</v>
      </c>
      <c r="B85" s="204" t="s">
        <v>84</v>
      </c>
      <c r="C85" s="202">
        <v>1380</v>
      </c>
    </row>
    <row r="86" spans="1:3" x14ac:dyDescent="0.25">
      <c r="A86" s="200">
        <v>12040</v>
      </c>
      <c r="B86" s="204" t="s">
        <v>85</v>
      </c>
      <c r="C86" s="202">
        <v>860</v>
      </c>
    </row>
    <row r="87" spans="1:3" x14ac:dyDescent="0.25">
      <c r="A87" s="200">
        <v>12041</v>
      </c>
      <c r="B87" s="204" t="s">
        <v>86</v>
      </c>
      <c r="C87" s="202">
        <v>1140</v>
      </c>
    </row>
    <row r="88" spans="1:3" x14ac:dyDescent="0.25">
      <c r="A88" s="200">
        <v>12042</v>
      </c>
      <c r="B88" s="204" t="s">
        <v>87</v>
      </c>
      <c r="C88" s="202">
        <v>1850</v>
      </c>
    </row>
    <row r="89" spans="1:3" x14ac:dyDescent="0.25">
      <c r="A89" s="200">
        <v>12043</v>
      </c>
      <c r="B89" s="204" t="s">
        <v>88</v>
      </c>
      <c r="C89" s="203">
        <v>500</v>
      </c>
    </row>
    <row r="90" spans="1:3" x14ac:dyDescent="0.25">
      <c r="A90" s="200">
        <v>12045</v>
      </c>
      <c r="B90" s="204" t="s">
        <v>90</v>
      </c>
      <c r="C90" s="202">
        <v>1680</v>
      </c>
    </row>
    <row r="91" spans="1:3" x14ac:dyDescent="0.25">
      <c r="A91" s="200">
        <v>12046</v>
      </c>
      <c r="B91" s="204" t="s">
        <v>91</v>
      </c>
      <c r="C91" s="202">
        <v>2370</v>
      </c>
    </row>
    <row r="92" spans="1:3" ht="37.5" x14ac:dyDescent="0.25">
      <c r="A92" s="200">
        <v>12047</v>
      </c>
      <c r="B92" s="204" t="s">
        <v>92</v>
      </c>
      <c r="C92" s="202">
        <v>1230</v>
      </c>
    </row>
    <row r="93" spans="1:3" x14ac:dyDescent="0.25">
      <c r="A93" s="200">
        <v>12048</v>
      </c>
      <c r="B93" s="204" t="s">
        <v>93</v>
      </c>
      <c r="C93" s="203">
        <v>870</v>
      </c>
    </row>
    <row r="94" spans="1:3" x14ac:dyDescent="0.25">
      <c r="A94" s="200">
        <v>12051</v>
      </c>
      <c r="B94" s="204" t="s">
        <v>96</v>
      </c>
      <c r="C94" s="202">
        <v>1780</v>
      </c>
    </row>
    <row r="95" spans="1:3" x14ac:dyDescent="0.25">
      <c r="A95" s="200">
        <v>12052</v>
      </c>
      <c r="B95" s="204" t="s">
        <v>97</v>
      </c>
      <c r="C95" s="202">
        <v>1140</v>
      </c>
    </row>
    <row r="96" spans="1:3" x14ac:dyDescent="0.25">
      <c r="A96" s="200">
        <v>12053</v>
      </c>
      <c r="B96" s="204" t="s">
        <v>98</v>
      </c>
      <c r="C96" s="202">
        <v>2490</v>
      </c>
    </row>
    <row r="97" spans="1:3" x14ac:dyDescent="0.25">
      <c r="A97" s="200">
        <v>12054</v>
      </c>
      <c r="B97" s="204" t="s">
        <v>99</v>
      </c>
      <c r="C97" s="203">
        <v>380</v>
      </c>
    </row>
    <row r="98" spans="1:3" x14ac:dyDescent="0.25">
      <c r="A98" s="200">
        <v>12055</v>
      </c>
      <c r="B98" s="204" t="s">
        <v>100</v>
      </c>
      <c r="C98" s="203">
        <v>510</v>
      </c>
    </row>
    <row r="99" spans="1:3" x14ac:dyDescent="0.25">
      <c r="A99" s="200">
        <v>12056</v>
      </c>
      <c r="B99" s="204" t="s">
        <v>101</v>
      </c>
      <c r="C99" s="202">
        <v>3050</v>
      </c>
    </row>
    <row r="100" spans="1:3" ht="37.5" x14ac:dyDescent="0.25">
      <c r="A100" s="200">
        <v>12057</v>
      </c>
      <c r="B100" s="204" t="s">
        <v>102</v>
      </c>
      <c r="C100" s="203">
        <v>670</v>
      </c>
    </row>
    <row r="101" spans="1:3" ht="56.25" x14ac:dyDescent="0.25">
      <c r="A101" s="200">
        <v>12058</v>
      </c>
      <c r="B101" s="204" t="s">
        <v>103</v>
      </c>
      <c r="C101" s="202">
        <v>3690</v>
      </c>
    </row>
    <row r="102" spans="1:3" ht="37.5" x14ac:dyDescent="0.25">
      <c r="A102" s="200">
        <v>12061</v>
      </c>
      <c r="B102" s="204" t="s">
        <v>106</v>
      </c>
      <c r="C102" s="202">
        <v>2330</v>
      </c>
    </row>
    <row r="103" spans="1:3" x14ac:dyDescent="0.25">
      <c r="A103" s="200">
        <v>12062</v>
      </c>
      <c r="B103" s="204" t="s">
        <v>107</v>
      </c>
      <c r="C103" s="202">
        <v>4340</v>
      </c>
    </row>
    <row r="104" spans="1:3" x14ac:dyDescent="0.25">
      <c r="A104" s="200">
        <v>12063</v>
      </c>
      <c r="B104" s="204" t="s">
        <v>108</v>
      </c>
      <c r="C104" s="202">
        <v>1160</v>
      </c>
    </row>
    <row r="105" spans="1:3" x14ac:dyDescent="0.25">
      <c r="A105" s="200">
        <v>12064</v>
      </c>
      <c r="B105" s="204" t="s">
        <v>1113</v>
      </c>
      <c r="C105" s="202">
        <v>2000</v>
      </c>
    </row>
    <row r="106" spans="1:3" ht="18.75" customHeight="1" x14ac:dyDescent="0.25">
      <c r="A106" s="239" t="s">
        <v>116</v>
      </c>
      <c r="B106" s="239"/>
      <c r="C106" s="239"/>
    </row>
    <row r="107" spans="1:3" ht="37.5" x14ac:dyDescent="0.25">
      <c r="A107" s="200">
        <v>10001</v>
      </c>
      <c r="B107" s="204" t="s">
        <v>117</v>
      </c>
      <c r="C107" s="202">
        <v>1550</v>
      </c>
    </row>
    <row r="108" spans="1:3" ht="37.5" x14ac:dyDescent="0.25">
      <c r="A108" s="200">
        <v>10002</v>
      </c>
      <c r="B108" s="204" t="s">
        <v>118</v>
      </c>
      <c r="C108" s="202">
        <v>1250</v>
      </c>
    </row>
    <row r="109" spans="1:3" x14ac:dyDescent="0.25">
      <c r="A109" s="200">
        <v>10003</v>
      </c>
      <c r="B109" s="204" t="s">
        <v>119</v>
      </c>
      <c r="C109" s="203">
        <v>910</v>
      </c>
    </row>
    <row r="110" spans="1:3" x14ac:dyDescent="0.25">
      <c r="A110" s="200">
        <v>10004</v>
      </c>
      <c r="B110" s="204" t="s">
        <v>120</v>
      </c>
      <c r="C110" s="203">
        <v>680</v>
      </c>
    </row>
    <row r="111" spans="1:3" x14ac:dyDescent="0.25">
      <c r="A111" s="200">
        <v>10005</v>
      </c>
      <c r="B111" s="204" t="s">
        <v>121</v>
      </c>
      <c r="C111" s="203">
        <v>630</v>
      </c>
    </row>
    <row r="112" spans="1:3" x14ac:dyDescent="0.25">
      <c r="A112" s="200">
        <v>10006</v>
      </c>
      <c r="B112" s="204" t="s">
        <v>122</v>
      </c>
      <c r="C112" s="202">
        <v>1580</v>
      </c>
    </row>
    <row r="113" spans="1:3" x14ac:dyDescent="0.25">
      <c r="A113" s="200">
        <v>10008</v>
      </c>
      <c r="B113" s="204" t="s">
        <v>123</v>
      </c>
      <c r="C113" s="203">
        <v>520</v>
      </c>
    </row>
    <row r="114" spans="1:3" x14ac:dyDescent="0.25">
      <c r="A114" s="200">
        <v>10011</v>
      </c>
      <c r="B114" s="204" t="s">
        <v>126</v>
      </c>
      <c r="C114" s="203">
        <v>460</v>
      </c>
    </row>
    <row r="115" spans="1:3" x14ac:dyDescent="0.25">
      <c r="A115" s="200">
        <v>10012</v>
      </c>
      <c r="B115" s="204" t="s">
        <v>127</v>
      </c>
      <c r="C115" s="203">
        <v>330</v>
      </c>
    </row>
    <row r="116" spans="1:3" x14ac:dyDescent="0.25">
      <c r="A116" s="200">
        <v>10013</v>
      </c>
      <c r="B116" s="204" t="s">
        <v>128</v>
      </c>
      <c r="C116" s="203">
        <v>330</v>
      </c>
    </row>
    <row r="117" spans="1:3" x14ac:dyDescent="0.25">
      <c r="A117" s="200">
        <v>10015</v>
      </c>
      <c r="B117" s="204" t="s">
        <v>129</v>
      </c>
      <c r="C117" s="203">
        <v>340</v>
      </c>
    </row>
    <row r="118" spans="1:3" x14ac:dyDescent="0.25">
      <c r="A118" s="200">
        <v>10016</v>
      </c>
      <c r="B118" s="204" t="s">
        <v>130</v>
      </c>
      <c r="C118" s="203">
        <v>330</v>
      </c>
    </row>
    <row r="119" spans="1:3" x14ac:dyDescent="0.25">
      <c r="A119" s="200">
        <v>10018</v>
      </c>
      <c r="B119" s="204" t="s">
        <v>132</v>
      </c>
      <c r="C119" s="202">
        <v>1260</v>
      </c>
    </row>
    <row r="120" spans="1:3" ht="37.5" x14ac:dyDescent="0.25">
      <c r="A120" s="200">
        <v>10019</v>
      </c>
      <c r="B120" s="204" t="s">
        <v>133</v>
      </c>
      <c r="C120" s="203">
        <v>250</v>
      </c>
    </row>
    <row r="121" spans="1:3" x14ac:dyDescent="0.25">
      <c r="A121" s="200">
        <v>10020</v>
      </c>
      <c r="B121" s="204" t="s">
        <v>134</v>
      </c>
      <c r="C121" s="203">
        <v>330</v>
      </c>
    </row>
    <row r="122" spans="1:3" x14ac:dyDescent="0.25">
      <c r="A122" s="200">
        <v>10023</v>
      </c>
      <c r="B122" s="204" t="s">
        <v>137</v>
      </c>
      <c r="C122" s="203">
        <v>430</v>
      </c>
    </row>
    <row r="123" spans="1:3" x14ac:dyDescent="0.25">
      <c r="A123" s="200">
        <v>10025</v>
      </c>
      <c r="B123" s="204" t="s">
        <v>139</v>
      </c>
      <c r="C123" s="203">
        <v>830</v>
      </c>
    </row>
    <row r="124" spans="1:3" ht="37.5" x14ac:dyDescent="0.25">
      <c r="A124" s="200">
        <v>10026</v>
      </c>
      <c r="B124" s="204" t="s">
        <v>140</v>
      </c>
      <c r="C124" s="203">
        <v>760</v>
      </c>
    </row>
    <row r="125" spans="1:3" x14ac:dyDescent="0.25">
      <c r="A125" s="200">
        <v>10027</v>
      </c>
      <c r="B125" s="204" t="s">
        <v>141</v>
      </c>
      <c r="C125" s="203">
        <v>690</v>
      </c>
    </row>
    <row r="126" spans="1:3" ht="37.5" x14ac:dyDescent="0.25">
      <c r="A126" s="200">
        <v>10029</v>
      </c>
      <c r="B126" s="205" t="s">
        <v>143</v>
      </c>
      <c r="C126" s="203">
        <v>260</v>
      </c>
    </row>
    <row r="127" spans="1:3" x14ac:dyDescent="0.25">
      <c r="A127" s="200">
        <v>10030</v>
      </c>
      <c r="B127" s="205" t="s">
        <v>1048</v>
      </c>
      <c r="C127" s="203">
        <v>2500</v>
      </c>
    </row>
    <row r="128" spans="1:3" ht="56.25" x14ac:dyDescent="0.25">
      <c r="A128" s="200">
        <v>10031</v>
      </c>
      <c r="B128" s="205" t="s">
        <v>1049</v>
      </c>
      <c r="C128" s="203">
        <v>2500</v>
      </c>
    </row>
    <row r="129" spans="1:3" ht="75" x14ac:dyDescent="0.25">
      <c r="A129" s="200">
        <v>10032</v>
      </c>
      <c r="B129" s="205" t="s">
        <v>1050</v>
      </c>
      <c r="C129" s="203">
        <v>4000</v>
      </c>
    </row>
    <row r="130" spans="1:3" ht="56.25" x14ac:dyDescent="0.25">
      <c r="A130" s="200">
        <v>10033</v>
      </c>
      <c r="B130" s="205" t="s">
        <v>1051</v>
      </c>
      <c r="C130" s="203">
        <v>5500</v>
      </c>
    </row>
    <row r="131" spans="1:3" ht="37.5" x14ac:dyDescent="0.25">
      <c r="A131" s="200">
        <v>10034</v>
      </c>
      <c r="B131" s="205" t="s">
        <v>1052</v>
      </c>
      <c r="C131" s="203">
        <v>3000</v>
      </c>
    </row>
    <row r="132" spans="1:3" x14ac:dyDescent="0.25">
      <c r="A132" s="200">
        <v>10035</v>
      </c>
      <c r="B132" s="205" t="s">
        <v>1053</v>
      </c>
      <c r="C132" s="203">
        <v>1500</v>
      </c>
    </row>
    <row r="133" spans="1:3" ht="37.5" x14ac:dyDescent="0.25">
      <c r="A133" s="200">
        <v>10036</v>
      </c>
      <c r="B133" s="205" t="s">
        <v>1054</v>
      </c>
      <c r="C133" s="203">
        <v>2500</v>
      </c>
    </row>
    <row r="134" spans="1:3" ht="18.75" customHeight="1" x14ac:dyDescent="0.25">
      <c r="A134" s="239" t="s">
        <v>144</v>
      </c>
      <c r="B134" s="239"/>
      <c r="C134" s="239"/>
    </row>
    <row r="135" spans="1:3" x14ac:dyDescent="0.25">
      <c r="A135" s="200">
        <v>17001</v>
      </c>
      <c r="B135" s="204" t="s">
        <v>145</v>
      </c>
      <c r="C135" s="202">
        <v>1410</v>
      </c>
    </row>
    <row r="136" spans="1:3" x14ac:dyDescent="0.25">
      <c r="A136" s="200">
        <v>17002</v>
      </c>
      <c r="B136" s="204" t="s">
        <v>146</v>
      </c>
      <c r="C136" s="202">
        <v>1080</v>
      </c>
    </row>
    <row r="137" spans="1:3" x14ac:dyDescent="0.25">
      <c r="A137" s="200">
        <v>17025</v>
      </c>
      <c r="B137" s="204" t="s">
        <v>147</v>
      </c>
      <c r="C137" s="203">
        <v>810</v>
      </c>
    </row>
    <row r="138" spans="1:3" x14ac:dyDescent="0.25">
      <c r="A138" s="200">
        <v>17026</v>
      </c>
      <c r="B138" s="204" t="s">
        <v>148</v>
      </c>
      <c r="C138" s="203">
        <v>580</v>
      </c>
    </row>
    <row r="139" spans="1:3" x14ac:dyDescent="0.25">
      <c r="A139" s="200">
        <v>17003</v>
      </c>
      <c r="B139" s="204" t="s">
        <v>149</v>
      </c>
      <c r="C139" s="203">
        <v>710</v>
      </c>
    </row>
    <row r="140" spans="1:3" x14ac:dyDescent="0.25">
      <c r="A140" s="200">
        <v>17004</v>
      </c>
      <c r="B140" s="204" t="s">
        <v>150</v>
      </c>
      <c r="C140" s="203">
        <v>1020</v>
      </c>
    </row>
    <row r="141" spans="1:3" x14ac:dyDescent="0.25">
      <c r="A141" s="200">
        <v>17005</v>
      </c>
      <c r="B141" s="204" t="s">
        <v>151</v>
      </c>
      <c r="C141" s="202">
        <v>2560</v>
      </c>
    </row>
    <row r="142" spans="1:3" x14ac:dyDescent="0.25">
      <c r="A142" s="200">
        <v>17006</v>
      </c>
      <c r="B142" s="204" t="s">
        <v>152</v>
      </c>
      <c r="C142" s="202">
        <v>2710</v>
      </c>
    </row>
    <row r="143" spans="1:3" ht="37.5" x14ac:dyDescent="0.25">
      <c r="A143" s="200">
        <v>17007</v>
      </c>
      <c r="B143" s="204" t="s">
        <v>153</v>
      </c>
      <c r="C143" s="202">
        <v>3360</v>
      </c>
    </row>
    <row r="144" spans="1:3" ht="37.5" x14ac:dyDescent="0.25">
      <c r="A144" s="200">
        <v>17008</v>
      </c>
      <c r="B144" s="204" t="s">
        <v>154</v>
      </c>
      <c r="C144" s="202">
        <v>3360</v>
      </c>
    </row>
    <row r="145" spans="1:3" x14ac:dyDescent="0.25">
      <c r="A145" s="200">
        <v>17009</v>
      </c>
      <c r="B145" s="204" t="s">
        <v>155</v>
      </c>
      <c r="C145" s="203">
        <v>760</v>
      </c>
    </row>
    <row r="146" spans="1:3" x14ac:dyDescent="0.25">
      <c r="A146" s="200">
        <v>17010</v>
      </c>
      <c r="B146" s="204" t="s">
        <v>156</v>
      </c>
      <c r="C146" s="202">
        <v>1600</v>
      </c>
    </row>
    <row r="147" spans="1:3" x14ac:dyDescent="0.25">
      <c r="A147" s="200">
        <v>17011</v>
      </c>
      <c r="B147" s="204" t="s">
        <v>157</v>
      </c>
      <c r="C147" s="203">
        <v>330</v>
      </c>
    </row>
    <row r="148" spans="1:3" x14ac:dyDescent="0.25">
      <c r="A148" s="200">
        <v>17012</v>
      </c>
      <c r="B148" s="204" t="s">
        <v>158</v>
      </c>
      <c r="C148" s="203">
        <v>760</v>
      </c>
    </row>
    <row r="149" spans="1:3" x14ac:dyDescent="0.25">
      <c r="A149" s="200">
        <v>17013</v>
      </c>
      <c r="B149" s="204" t="s">
        <v>159</v>
      </c>
      <c r="C149" s="202">
        <v>1600</v>
      </c>
    </row>
    <row r="150" spans="1:3" x14ac:dyDescent="0.25">
      <c r="A150" s="200">
        <v>17014</v>
      </c>
      <c r="B150" s="204" t="s">
        <v>160</v>
      </c>
      <c r="C150" s="203">
        <v>940</v>
      </c>
    </row>
    <row r="151" spans="1:3" x14ac:dyDescent="0.25">
      <c r="A151" s="200">
        <v>17015</v>
      </c>
      <c r="B151" s="204" t="s">
        <v>161</v>
      </c>
      <c r="C151" s="203">
        <v>690</v>
      </c>
    </row>
    <row r="152" spans="1:3" x14ac:dyDescent="0.25">
      <c r="A152" s="200">
        <v>17016</v>
      </c>
      <c r="B152" s="204" t="s">
        <v>162</v>
      </c>
      <c r="C152" s="202">
        <v>1630</v>
      </c>
    </row>
    <row r="153" spans="1:3" x14ac:dyDescent="0.25">
      <c r="A153" s="200">
        <v>17017</v>
      </c>
      <c r="B153" s="204" t="s">
        <v>163</v>
      </c>
      <c r="C153" s="202">
        <v>1490</v>
      </c>
    </row>
    <row r="154" spans="1:3" x14ac:dyDescent="0.25">
      <c r="A154" s="200">
        <v>17021</v>
      </c>
      <c r="B154" s="204" t="s">
        <v>166</v>
      </c>
      <c r="C154" s="203">
        <v>640</v>
      </c>
    </row>
    <row r="155" spans="1:3" x14ac:dyDescent="0.25">
      <c r="A155" s="200">
        <v>17022</v>
      </c>
      <c r="B155" s="204" t="s">
        <v>167</v>
      </c>
      <c r="C155" s="203">
        <v>550</v>
      </c>
    </row>
    <row r="156" spans="1:3" x14ac:dyDescent="0.25">
      <c r="A156" s="200">
        <v>17023</v>
      </c>
      <c r="B156" s="204" t="s">
        <v>168</v>
      </c>
      <c r="C156" s="203">
        <v>540</v>
      </c>
    </row>
    <row r="157" spans="1:3" x14ac:dyDescent="0.25">
      <c r="A157" s="200">
        <v>17024</v>
      </c>
      <c r="B157" s="204" t="s">
        <v>169</v>
      </c>
      <c r="C157" s="203">
        <v>710</v>
      </c>
    </row>
    <row r="158" spans="1:3" x14ac:dyDescent="0.25">
      <c r="A158" s="200">
        <v>17027</v>
      </c>
      <c r="B158" s="204" t="s">
        <v>170</v>
      </c>
      <c r="C158" s="202">
        <v>1350</v>
      </c>
    </row>
    <row r="159" spans="1:3" x14ac:dyDescent="0.25">
      <c r="A159" s="200">
        <v>17028</v>
      </c>
      <c r="B159" s="204" t="s">
        <v>171</v>
      </c>
      <c r="C159" s="203">
        <v>510</v>
      </c>
    </row>
    <row r="160" spans="1:3" x14ac:dyDescent="0.25">
      <c r="A160" s="200">
        <v>17029</v>
      </c>
      <c r="B160" s="204" t="s">
        <v>172</v>
      </c>
      <c r="C160" s="203">
        <v>1030</v>
      </c>
    </row>
    <row r="161" spans="1:3" x14ac:dyDescent="0.25">
      <c r="A161" s="200">
        <v>17030</v>
      </c>
      <c r="B161" s="204" t="s">
        <v>1055</v>
      </c>
      <c r="C161" s="203">
        <v>1000</v>
      </c>
    </row>
    <row r="162" spans="1:3" ht="37.5" x14ac:dyDescent="0.25">
      <c r="A162" s="200">
        <v>17031</v>
      </c>
      <c r="B162" s="204" t="s">
        <v>1056</v>
      </c>
      <c r="C162" s="203">
        <v>1300</v>
      </c>
    </row>
    <row r="163" spans="1:3" x14ac:dyDescent="0.25">
      <c r="A163" s="200">
        <v>17032</v>
      </c>
      <c r="B163" s="204" t="s">
        <v>1057</v>
      </c>
      <c r="C163" s="203">
        <v>2500</v>
      </c>
    </row>
    <row r="164" spans="1:3" ht="37.5" x14ac:dyDescent="0.25">
      <c r="A164" s="200">
        <v>17033</v>
      </c>
      <c r="B164" s="204" t="s">
        <v>1058</v>
      </c>
      <c r="C164" s="203">
        <v>2500</v>
      </c>
    </row>
    <row r="165" spans="1:3" ht="37.5" x14ac:dyDescent="0.25">
      <c r="A165" s="200">
        <v>17034</v>
      </c>
      <c r="B165" s="204" t="s">
        <v>1059</v>
      </c>
      <c r="C165" s="203">
        <v>4800</v>
      </c>
    </row>
    <row r="166" spans="1:3" ht="37.5" x14ac:dyDescent="0.25">
      <c r="A166" s="200">
        <v>17035</v>
      </c>
      <c r="B166" s="204" t="s">
        <v>1060</v>
      </c>
      <c r="C166" s="203">
        <v>3500</v>
      </c>
    </row>
    <row r="167" spans="1:3" ht="37.5" x14ac:dyDescent="0.25">
      <c r="A167" s="200">
        <v>17036</v>
      </c>
      <c r="B167" s="204" t="s">
        <v>1061</v>
      </c>
      <c r="C167" s="203">
        <v>5000</v>
      </c>
    </row>
    <row r="168" spans="1:3" ht="18.75" customHeight="1" x14ac:dyDescent="0.25">
      <c r="A168" s="239" t="s">
        <v>173</v>
      </c>
      <c r="B168" s="239"/>
      <c r="C168" s="239"/>
    </row>
    <row r="169" spans="1:3" ht="37.5" x14ac:dyDescent="0.25">
      <c r="A169" s="200">
        <v>9001</v>
      </c>
      <c r="B169" s="204" t="s">
        <v>174</v>
      </c>
      <c r="C169" s="202">
        <v>1550</v>
      </c>
    </row>
    <row r="170" spans="1:3" ht="37.5" x14ac:dyDescent="0.25">
      <c r="A170" s="200">
        <v>9002</v>
      </c>
      <c r="B170" s="204" t="s">
        <v>175</v>
      </c>
      <c r="C170" s="202">
        <v>1250</v>
      </c>
    </row>
    <row r="171" spans="1:3" x14ac:dyDescent="0.25">
      <c r="A171" s="200">
        <v>9003</v>
      </c>
      <c r="B171" s="204" t="s">
        <v>176</v>
      </c>
      <c r="C171" s="203">
        <v>680</v>
      </c>
    </row>
    <row r="172" spans="1:3" x14ac:dyDescent="0.25">
      <c r="A172" s="200">
        <v>9004</v>
      </c>
      <c r="B172" s="204" t="s">
        <v>177</v>
      </c>
      <c r="C172" s="203">
        <v>450</v>
      </c>
    </row>
    <row r="173" spans="1:3" x14ac:dyDescent="0.25">
      <c r="A173" s="200">
        <v>9005</v>
      </c>
      <c r="B173" s="204" t="s">
        <v>178</v>
      </c>
      <c r="C173" s="203">
        <v>540</v>
      </c>
    </row>
    <row r="174" spans="1:3" x14ac:dyDescent="0.25">
      <c r="A174" s="200">
        <v>9006</v>
      </c>
      <c r="B174" s="204" t="s">
        <v>179</v>
      </c>
      <c r="C174" s="203">
        <v>680</v>
      </c>
    </row>
    <row r="175" spans="1:3" x14ac:dyDescent="0.25">
      <c r="A175" s="200">
        <v>9007</v>
      </c>
      <c r="B175" s="204" t="s">
        <v>180</v>
      </c>
      <c r="C175" s="203">
        <v>350</v>
      </c>
    </row>
    <row r="176" spans="1:3" x14ac:dyDescent="0.25">
      <c r="A176" s="200">
        <v>9008</v>
      </c>
      <c r="B176" s="204" t="s">
        <v>181</v>
      </c>
      <c r="C176" s="203">
        <v>440</v>
      </c>
    </row>
    <row r="177" spans="1:3" ht="37.5" x14ac:dyDescent="0.25">
      <c r="A177" s="200">
        <v>9009</v>
      </c>
      <c r="B177" s="204" t="s">
        <v>182</v>
      </c>
      <c r="C177" s="202">
        <v>2230</v>
      </c>
    </row>
    <row r="178" spans="1:3" x14ac:dyDescent="0.25">
      <c r="A178" s="200">
        <v>9010</v>
      </c>
      <c r="B178" s="204" t="s">
        <v>183</v>
      </c>
      <c r="C178" s="202">
        <v>2230</v>
      </c>
    </row>
    <row r="179" spans="1:3" x14ac:dyDescent="0.25">
      <c r="A179" s="200">
        <v>9011</v>
      </c>
      <c r="B179" s="204" t="s">
        <v>184</v>
      </c>
      <c r="C179" s="203">
        <v>330</v>
      </c>
    </row>
    <row r="180" spans="1:3" x14ac:dyDescent="0.25">
      <c r="A180" s="200">
        <v>9012</v>
      </c>
      <c r="B180" s="204" t="s">
        <v>63</v>
      </c>
      <c r="C180" s="203">
        <v>380</v>
      </c>
    </row>
    <row r="181" spans="1:3" x14ac:dyDescent="0.25">
      <c r="A181" s="200">
        <v>9013</v>
      </c>
      <c r="B181" s="204" t="s">
        <v>185</v>
      </c>
      <c r="C181" s="203">
        <v>380</v>
      </c>
    </row>
    <row r="182" spans="1:3" x14ac:dyDescent="0.25">
      <c r="A182" s="200">
        <v>9014</v>
      </c>
      <c r="B182" s="204" t="s">
        <v>186</v>
      </c>
      <c r="C182" s="203">
        <v>280</v>
      </c>
    </row>
    <row r="183" spans="1:3" x14ac:dyDescent="0.25">
      <c r="A183" s="200">
        <v>9015</v>
      </c>
      <c r="B183" s="204" t="s">
        <v>187</v>
      </c>
      <c r="C183" s="202">
        <v>1640</v>
      </c>
    </row>
    <row r="184" spans="1:3" x14ac:dyDescent="0.25">
      <c r="A184" s="200">
        <v>9016</v>
      </c>
      <c r="B184" s="204" t="s">
        <v>188</v>
      </c>
      <c r="C184" s="203">
        <v>870</v>
      </c>
    </row>
    <row r="185" spans="1:3" x14ac:dyDescent="0.25">
      <c r="A185" s="200">
        <v>9017</v>
      </c>
      <c r="B185" s="204" t="s">
        <v>189</v>
      </c>
      <c r="C185" s="202">
        <v>1140</v>
      </c>
    </row>
    <row r="186" spans="1:3" x14ac:dyDescent="0.25">
      <c r="A186" s="200">
        <v>9018</v>
      </c>
      <c r="B186" s="204" t="s">
        <v>190</v>
      </c>
      <c r="C186" s="202">
        <v>1730</v>
      </c>
    </row>
    <row r="187" spans="1:3" x14ac:dyDescent="0.25">
      <c r="A187" s="200">
        <v>9021</v>
      </c>
      <c r="B187" s="204" t="s">
        <v>192</v>
      </c>
      <c r="C187" s="203">
        <v>830</v>
      </c>
    </row>
    <row r="188" spans="1:3" x14ac:dyDescent="0.25">
      <c r="A188" s="200">
        <v>9022</v>
      </c>
      <c r="B188" s="204" t="s">
        <v>193</v>
      </c>
      <c r="C188" s="203">
        <v>830</v>
      </c>
    </row>
    <row r="189" spans="1:3" x14ac:dyDescent="0.25">
      <c r="A189" s="200">
        <v>9023</v>
      </c>
      <c r="B189" s="204" t="s">
        <v>194</v>
      </c>
      <c r="C189" s="203">
        <v>1000</v>
      </c>
    </row>
    <row r="190" spans="1:3" x14ac:dyDescent="0.25">
      <c r="A190" s="200">
        <v>9024</v>
      </c>
      <c r="B190" s="204" t="s">
        <v>195</v>
      </c>
      <c r="C190" s="202">
        <v>1490</v>
      </c>
    </row>
    <row r="191" spans="1:3" x14ac:dyDescent="0.25">
      <c r="A191" s="200">
        <v>9025</v>
      </c>
      <c r="B191" s="204" t="s">
        <v>196</v>
      </c>
      <c r="C191" s="203">
        <v>570</v>
      </c>
    </row>
    <row r="192" spans="1:3" x14ac:dyDescent="0.25">
      <c r="A192" s="200">
        <v>9026</v>
      </c>
      <c r="B192" s="204" t="s">
        <v>197</v>
      </c>
      <c r="C192" s="202">
        <v>1060</v>
      </c>
    </row>
    <row r="193" spans="1:3" ht="37.5" x14ac:dyDescent="0.25">
      <c r="A193" s="200">
        <v>9027</v>
      </c>
      <c r="B193" s="204" t="s">
        <v>198</v>
      </c>
      <c r="C193" s="203">
        <v>440</v>
      </c>
    </row>
    <row r="194" spans="1:3" x14ac:dyDescent="0.25">
      <c r="A194" s="200">
        <v>9028</v>
      </c>
      <c r="B194" s="204" t="s">
        <v>199</v>
      </c>
      <c r="C194" s="202">
        <v>2450</v>
      </c>
    </row>
    <row r="195" spans="1:3" x14ac:dyDescent="0.25">
      <c r="A195" s="200">
        <v>9029</v>
      </c>
      <c r="B195" s="204" t="s">
        <v>200</v>
      </c>
      <c r="C195" s="203">
        <v>490</v>
      </c>
    </row>
    <row r="196" spans="1:3" x14ac:dyDescent="0.25">
      <c r="A196" s="200">
        <v>9030</v>
      </c>
      <c r="B196" s="204" t="s">
        <v>201</v>
      </c>
      <c r="C196" s="203">
        <v>490</v>
      </c>
    </row>
    <row r="197" spans="1:3" x14ac:dyDescent="0.25">
      <c r="A197" s="200">
        <v>9031</v>
      </c>
      <c r="B197" s="204" t="s">
        <v>202</v>
      </c>
      <c r="C197" s="203">
        <v>670</v>
      </c>
    </row>
    <row r="198" spans="1:3" x14ac:dyDescent="0.25">
      <c r="A198" s="200">
        <v>9032</v>
      </c>
      <c r="B198" s="204" t="s">
        <v>203</v>
      </c>
      <c r="C198" s="203">
        <v>870</v>
      </c>
    </row>
    <row r="199" spans="1:3" x14ac:dyDescent="0.25">
      <c r="A199" s="200">
        <v>9033</v>
      </c>
      <c r="B199" s="204" t="s">
        <v>204</v>
      </c>
      <c r="C199" s="203">
        <v>670</v>
      </c>
    </row>
    <row r="200" spans="1:3" x14ac:dyDescent="0.25">
      <c r="A200" s="200">
        <v>9034</v>
      </c>
      <c r="B200" s="204" t="s">
        <v>205</v>
      </c>
      <c r="C200" s="202">
        <v>2470</v>
      </c>
    </row>
    <row r="201" spans="1:3" x14ac:dyDescent="0.25">
      <c r="A201" s="200">
        <v>9035</v>
      </c>
      <c r="B201" s="204" t="s">
        <v>206</v>
      </c>
      <c r="C201" s="202">
        <v>2640</v>
      </c>
    </row>
    <row r="202" spans="1:3" x14ac:dyDescent="0.25">
      <c r="A202" s="200">
        <v>9036</v>
      </c>
      <c r="B202" s="204" t="s">
        <v>207</v>
      </c>
      <c r="C202" s="203">
        <v>750</v>
      </c>
    </row>
    <row r="203" spans="1:3" x14ac:dyDescent="0.25">
      <c r="A203" s="200">
        <v>9037</v>
      </c>
      <c r="B203" s="204" t="s">
        <v>208</v>
      </c>
      <c r="C203" s="203">
        <v>490</v>
      </c>
    </row>
    <row r="204" spans="1:3" x14ac:dyDescent="0.25">
      <c r="A204" s="200">
        <v>9038</v>
      </c>
      <c r="B204" s="204" t="s">
        <v>209</v>
      </c>
      <c r="C204" s="202">
        <v>1270</v>
      </c>
    </row>
    <row r="205" spans="1:3" x14ac:dyDescent="0.25">
      <c r="A205" s="200">
        <v>9039</v>
      </c>
      <c r="B205" s="204" t="s">
        <v>210</v>
      </c>
      <c r="C205" s="203">
        <v>480</v>
      </c>
    </row>
    <row r="206" spans="1:3" ht="37.5" x14ac:dyDescent="0.25">
      <c r="A206" s="200">
        <v>9040</v>
      </c>
      <c r="B206" s="204" t="s">
        <v>211</v>
      </c>
      <c r="C206" s="202">
        <v>1300</v>
      </c>
    </row>
    <row r="207" spans="1:3" ht="37.5" x14ac:dyDescent="0.25">
      <c r="A207" s="200">
        <v>9041</v>
      </c>
      <c r="B207" s="204" t="s">
        <v>212</v>
      </c>
      <c r="C207" s="202">
        <v>1900</v>
      </c>
    </row>
    <row r="208" spans="1:3" x14ac:dyDescent="0.25">
      <c r="A208" s="200">
        <v>9042</v>
      </c>
      <c r="B208" s="204" t="s">
        <v>213</v>
      </c>
      <c r="C208" s="203">
        <v>740</v>
      </c>
    </row>
    <row r="209" spans="1:3" x14ac:dyDescent="0.25">
      <c r="A209" s="200">
        <v>9043</v>
      </c>
      <c r="B209" s="204" t="s">
        <v>214</v>
      </c>
      <c r="C209" s="203">
        <v>360</v>
      </c>
    </row>
    <row r="210" spans="1:3" ht="37.5" x14ac:dyDescent="0.25">
      <c r="A210" s="200">
        <v>9044</v>
      </c>
      <c r="B210" s="204" t="s">
        <v>215</v>
      </c>
      <c r="C210" s="203">
        <v>670</v>
      </c>
    </row>
    <row r="211" spans="1:3" x14ac:dyDescent="0.25">
      <c r="A211" s="200">
        <v>9046</v>
      </c>
      <c r="B211" s="204" t="s">
        <v>216</v>
      </c>
      <c r="C211" s="202">
        <v>2040</v>
      </c>
    </row>
    <row r="212" spans="1:3" x14ac:dyDescent="0.25">
      <c r="A212" s="200">
        <v>9047</v>
      </c>
      <c r="B212" s="204" t="s">
        <v>217</v>
      </c>
      <c r="C212" s="202">
        <v>1100</v>
      </c>
    </row>
    <row r="213" spans="1:3" x14ac:dyDescent="0.25">
      <c r="A213" s="200">
        <v>9050</v>
      </c>
      <c r="B213" s="204" t="s">
        <v>220</v>
      </c>
      <c r="C213" s="203">
        <v>930</v>
      </c>
    </row>
    <row r="214" spans="1:3" x14ac:dyDescent="0.25">
      <c r="A214" s="200">
        <v>9051</v>
      </c>
      <c r="B214" s="204" t="s">
        <v>221</v>
      </c>
      <c r="C214" s="202">
        <v>4530</v>
      </c>
    </row>
    <row r="215" spans="1:3" ht="37.5" x14ac:dyDescent="0.25">
      <c r="A215" s="200">
        <v>9052</v>
      </c>
      <c r="B215" s="204" t="s">
        <v>222</v>
      </c>
      <c r="C215" s="202">
        <v>2500</v>
      </c>
    </row>
    <row r="216" spans="1:3" x14ac:dyDescent="0.25">
      <c r="A216" s="200">
        <v>9053</v>
      </c>
      <c r="B216" s="204" t="s">
        <v>223</v>
      </c>
      <c r="C216" s="202">
        <v>2450</v>
      </c>
    </row>
    <row r="217" spans="1:3" x14ac:dyDescent="0.25">
      <c r="A217" s="200">
        <v>9054</v>
      </c>
      <c r="B217" s="204" t="s">
        <v>224</v>
      </c>
      <c r="C217" s="203">
        <v>990</v>
      </c>
    </row>
    <row r="218" spans="1:3" ht="37.5" x14ac:dyDescent="0.25">
      <c r="A218" s="200">
        <v>9055</v>
      </c>
      <c r="B218" s="204" t="s">
        <v>225</v>
      </c>
      <c r="C218" s="202">
        <v>3230</v>
      </c>
    </row>
    <row r="219" spans="1:3" x14ac:dyDescent="0.25">
      <c r="A219" s="200">
        <v>9056</v>
      </c>
      <c r="B219" s="204" t="s">
        <v>226</v>
      </c>
      <c r="C219" s="203">
        <v>740</v>
      </c>
    </row>
    <row r="220" spans="1:3" ht="56.25" x14ac:dyDescent="0.25">
      <c r="A220" s="200">
        <v>9057</v>
      </c>
      <c r="B220" s="204" t="s">
        <v>227</v>
      </c>
      <c r="C220" s="202">
        <v>1500</v>
      </c>
    </row>
    <row r="221" spans="1:3" ht="37.5" x14ac:dyDescent="0.25">
      <c r="A221" s="200">
        <v>9058</v>
      </c>
      <c r="B221" s="204" t="s">
        <v>228</v>
      </c>
      <c r="C221" s="202">
        <v>2820</v>
      </c>
    </row>
    <row r="222" spans="1:3" x14ac:dyDescent="0.25">
      <c r="A222" s="200">
        <v>9059</v>
      </c>
      <c r="B222" s="204" t="s">
        <v>229</v>
      </c>
      <c r="C222" s="202">
        <v>2100</v>
      </c>
    </row>
    <row r="223" spans="1:3" x14ac:dyDescent="0.25">
      <c r="A223" s="200">
        <v>9061</v>
      </c>
      <c r="B223" s="204" t="s">
        <v>230</v>
      </c>
      <c r="C223" s="202">
        <v>8320</v>
      </c>
    </row>
    <row r="224" spans="1:3" x14ac:dyDescent="0.25">
      <c r="A224" s="200">
        <v>9062</v>
      </c>
      <c r="B224" s="204" t="s">
        <v>231</v>
      </c>
      <c r="C224" s="203">
        <v>740</v>
      </c>
    </row>
    <row r="225" spans="1:3" ht="37.5" x14ac:dyDescent="0.25">
      <c r="A225" s="200">
        <v>9064</v>
      </c>
      <c r="B225" s="204" t="s">
        <v>232</v>
      </c>
      <c r="C225" s="202">
        <v>3480</v>
      </c>
    </row>
    <row r="226" spans="1:3" x14ac:dyDescent="0.25">
      <c r="A226" s="200">
        <v>9066</v>
      </c>
      <c r="B226" s="204" t="s">
        <v>234</v>
      </c>
      <c r="C226" s="202">
        <v>3410</v>
      </c>
    </row>
    <row r="227" spans="1:3" x14ac:dyDescent="0.25">
      <c r="A227" s="200">
        <v>9067</v>
      </c>
      <c r="B227" s="206" t="s">
        <v>235</v>
      </c>
      <c r="C227" s="202">
        <v>7820</v>
      </c>
    </row>
    <row r="228" spans="1:3" x14ac:dyDescent="0.25">
      <c r="A228" s="200">
        <v>9068</v>
      </c>
      <c r="B228" s="206" t="s">
        <v>236</v>
      </c>
      <c r="C228" s="203">
        <v>540</v>
      </c>
    </row>
    <row r="229" spans="1:3" x14ac:dyDescent="0.25">
      <c r="A229" s="200">
        <v>9069</v>
      </c>
      <c r="B229" s="206" t="s">
        <v>237</v>
      </c>
      <c r="C229" s="203">
        <v>870</v>
      </c>
    </row>
    <row r="230" spans="1:3" ht="37.5" x14ac:dyDescent="0.25">
      <c r="A230" s="200">
        <v>9070</v>
      </c>
      <c r="B230" s="206" t="s">
        <v>238</v>
      </c>
      <c r="C230" s="202">
        <v>1090</v>
      </c>
    </row>
    <row r="231" spans="1:3" x14ac:dyDescent="0.25">
      <c r="A231" s="200">
        <v>9071</v>
      </c>
      <c r="B231" s="206" t="s">
        <v>239</v>
      </c>
      <c r="C231" s="203">
        <v>480</v>
      </c>
    </row>
    <row r="232" spans="1:3" x14ac:dyDescent="0.25">
      <c r="A232" s="200">
        <v>9072</v>
      </c>
      <c r="B232" s="206" t="s">
        <v>240</v>
      </c>
      <c r="C232" s="202">
        <v>6500</v>
      </c>
    </row>
    <row r="233" spans="1:3" x14ac:dyDescent="0.25">
      <c r="A233" s="200">
        <v>9073</v>
      </c>
      <c r="B233" s="206" t="s">
        <v>241</v>
      </c>
      <c r="C233" s="202">
        <v>3250</v>
      </c>
    </row>
    <row r="234" spans="1:3" x14ac:dyDescent="0.25">
      <c r="A234" s="200">
        <v>9074</v>
      </c>
      <c r="B234" s="206" t="s">
        <v>242</v>
      </c>
      <c r="C234" s="202">
        <v>1090</v>
      </c>
    </row>
    <row r="235" spans="1:3" ht="18.75" customHeight="1" x14ac:dyDescent="0.25">
      <c r="A235" s="239" t="s">
        <v>243</v>
      </c>
      <c r="B235" s="239"/>
      <c r="C235" s="239"/>
    </row>
    <row r="236" spans="1:3" ht="37.5" x14ac:dyDescent="0.25">
      <c r="A236" s="200">
        <v>5001</v>
      </c>
      <c r="B236" s="204" t="s">
        <v>244</v>
      </c>
      <c r="C236" s="202">
        <v>1410</v>
      </c>
    </row>
    <row r="237" spans="1:3" ht="37.5" x14ac:dyDescent="0.25">
      <c r="A237" s="200">
        <v>5002</v>
      </c>
      <c r="B237" s="204" t="s">
        <v>245</v>
      </c>
      <c r="C237" s="202">
        <v>1080</v>
      </c>
    </row>
    <row r="238" spans="1:3" x14ac:dyDescent="0.25">
      <c r="A238" s="200">
        <v>5003</v>
      </c>
      <c r="B238" s="204" t="s">
        <v>246</v>
      </c>
      <c r="C238" s="203">
        <v>650</v>
      </c>
    </row>
    <row r="239" spans="1:3" x14ac:dyDescent="0.25">
      <c r="A239" s="200">
        <v>5004</v>
      </c>
      <c r="B239" s="204" t="s">
        <v>247</v>
      </c>
      <c r="C239" s="203">
        <v>390</v>
      </c>
    </row>
    <row r="240" spans="1:3" ht="37.5" x14ac:dyDescent="0.25">
      <c r="A240" s="200">
        <v>5005</v>
      </c>
      <c r="B240" s="204" t="s">
        <v>248</v>
      </c>
      <c r="C240" s="203">
        <v>350</v>
      </c>
    </row>
    <row r="241" spans="1:3" x14ac:dyDescent="0.25">
      <c r="A241" s="200">
        <v>5006</v>
      </c>
      <c r="B241" s="204" t="s">
        <v>249</v>
      </c>
      <c r="C241" s="203">
        <v>970</v>
      </c>
    </row>
    <row r="242" spans="1:3" ht="37.5" x14ac:dyDescent="0.25">
      <c r="A242" s="200">
        <v>5007</v>
      </c>
      <c r="B242" s="204" t="s">
        <v>250</v>
      </c>
      <c r="C242" s="202">
        <v>1620</v>
      </c>
    </row>
    <row r="243" spans="1:3" x14ac:dyDescent="0.25">
      <c r="A243" s="200">
        <v>5008</v>
      </c>
      <c r="B243" s="204" t="s">
        <v>251</v>
      </c>
      <c r="C243" s="203">
        <v>630</v>
      </c>
    </row>
    <row r="244" spans="1:3" x14ac:dyDescent="0.25">
      <c r="A244" s="200">
        <v>5009</v>
      </c>
      <c r="B244" s="204" t="s">
        <v>252</v>
      </c>
      <c r="C244" s="203">
        <v>320</v>
      </c>
    </row>
    <row r="245" spans="1:3" x14ac:dyDescent="0.25">
      <c r="A245" s="200">
        <v>5010</v>
      </c>
      <c r="B245" s="204" t="s">
        <v>253</v>
      </c>
      <c r="C245" s="203">
        <v>430</v>
      </c>
    </row>
    <row r="246" spans="1:3" ht="37.5" x14ac:dyDescent="0.25">
      <c r="A246" s="200">
        <v>5011</v>
      </c>
      <c r="B246" s="204" t="s">
        <v>254</v>
      </c>
      <c r="C246" s="203">
        <v>210</v>
      </c>
    </row>
    <row r="247" spans="1:3" x14ac:dyDescent="0.25">
      <c r="A247" s="200">
        <v>5012</v>
      </c>
      <c r="B247" s="204" t="s">
        <v>255</v>
      </c>
      <c r="C247" s="203">
        <v>290</v>
      </c>
    </row>
    <row r="248" spans="1:3" x14ac:dyDescent="0.25">
      <c r="A248" s="200">
        <v>5013</v>
      </c>
      <c r="B248" s="204" t="s">
        <v>256</v>
      </c>
      <c r="C248" s="203">
        <v>470</v>
      </c>
    </row>
    <row r="249" spans="1:3" x14ac:dyDescent="0.25">
      <c r="A249" s="200">
        <v>5014</v>
      </c>
      <c r="B249" s="204" t="s">
        <v>257</v>
      </c>
      <c r="C249" s="203">
        <v>600</v>
      </c>
    </row>
    <row r="250" spans="1:3" x14ac:dyDescent="0.25">
      <c r="A250" s="200">
        <v>5015</v>
      </c>
      <c r="B250" s="204" t="s">
        <v>258</v>
      </c>
      <c r="C250" s="203">
        <v>360</v>
      </c>
    </row>
    <row r="251" spans="1:3" x14ac:dyDescent="0.25">
      <c r="A251" s="200">
        <v>5016</v>
      </c>
      <c r="B251" s="204" t="s">
        <v>259</v>
      </c>
      <c r="C251" s="203">
        <v>330</v>
      </c>
    </row>
    <row r="252" spans="1:3" ht="37.5" x14ac:dyDescent="0.25">
      <c r="A252" s="200">
        <v>5017</v>
      </c>
      <c r="B252" s="204" t="s">
        <v>260</v>
      </c>
      <c r="C252" s="203">
        <v>620</v>
      </c>
    </row>
    <row r="253" spans="1:3" x14ac:dyDescent="0.25">
      <c r="A253" s="200">
        <v>5018</v>
      </c>
      <c r="B253" s="204" t="s">
        <v>261</v>
      </c>
      <c r="C253" s="203">
        <v>230</v>
      </c>
    </row>
    <row r="254" spans="1:3" x14ac:dyDescent="0.25">
      <c r="A254" s="200">
        <v>5019</v>
      </c>
      <c r="B254" s="204" t="s">
        <v>262</v>
      </c>
      <c r="C254" s="203">
        <v>280</v>
      </c>
    </row>
    <row r="255" spans="1:3" x14ac:dyDescent="0.25">
      <c r="A255" s="200">
        <v>5020</v>
      </c>
      <c r="B255" s="204" t="s">
        <v>263</v>
      </c>
      <c r="C255" s="203">
        <v>470</v>
      </c>
    </row>
    <row r="256" spans="1:3" x14ac:dyDescent="0.25">
      <c r="A256" s="200">
        <v>5021</v>
      </c>
      <c r="B256" s="204" t="s">
        <v>264</v>
      </c>
      <c r="C256" s="203">
        <v>290</v>
      </c>
    </row>
    <row r="257" spans="1:3" x14ac:dyDescent="0.25">
      <c r="A257" s="200">
        <v>5022</v>
      </c>
      <c r="B257" s="204" t="s">
        <v>265</v>
      </c>
      <c r="C257" s="203">
        <v>290</v>
      </c>
    </row>
    <row r="258" spans="1:3" ht="37.5" x14ac:dyDescent="0.25">
      <c r="A258" s="200">
        <v>5023</v>
      </c>
      <c r="B258" s="204" t="s">
        <v>266</v>
      </c>
      <c r="C258" s="203">
        <v>380</v>
      </c>
    </row>
    <row r="259" spans="1:3" x14ac:dyDescent="0.25">
      <c r="A259" s="200">
        <v>5024</v>
      </c>
      <c r="B259" s="204" t="s">
        <v>267</v>
      </c>
      <c r="C259" s="203">
        <v>180</v>
      </c>
    </row>
    <row r="260" spans="1:3" x14ac:dyDescent="0.25">
      <c r="A260" s="200">
        <v>5025</v>
      </c>
      <c r="B260" s="204" t="s">
        <v>268</v>
      </c>
      <c r="C260" s="203">
        <v>630</v>
      </c>
    </row>
    <row r="261" spans="1:3" x14ac:dyDescent="0.25">
      <c r="A261" s="200">
        <v>5026</v>
      </c>
      <c r="B261" s="204" t="s">
        <v>269</v>
      </c>
      <c r="C261" s="203">
        <v>820</v>
      </c>
    </row>
    <row r="262" spans="1:3" x14ac:dyDescent="0.25">
      <c r="A262" s="200">
        <v>5028</v>
      </c>
      <c r="B262" s="204" t="s">
        <v>271</v>
      </c>
      <c r="C262" s="203">
        <v>350</v>
      </c>
    </row>
    <row r="263" spans="1:3" x14ac:dyDescent="0.25">
      <c r="A263" s="200">
        <v>5029</v>
      </c>
      <c r="B263" s="204" t="s">
        <v>272</v>
      </c>
      <c r="C263" s="203">
        <v>350</v>
      </c>
    </row>
    <row r="264" spans="1:3" x14ac:dyDescent="0.25">
      <c r="A264" s="200">
        <v>5030</v>
      </c>
      <c r="B264" s="204" t="s">
        <v>273</v>
      </c>
      <c r="C264" s="203">
        <v>590</v>
      </c>
    </row>
    <row r="265" spans="1:3" x14ac:dyDescent="0.25">
      <c r="A265" s="200">
        <v>5032</v>
      </c>
      <c r="B265" s="204" t="s">
        <v>275</v>
      </c>
      <c r="C265" s="203">
        <v>570</v>
      </c>
    </row>
    <row r="266" spans="1:3" x14ac:dyDescent="0.25">
      <c r="A266" s="200">
        <v>5033</v>
      </c>
      <c r="B266" s="204" t="s">
        <v>276</v>
      </c>
      <c r="C266" s="203">
        <v>380</v>
      </c>
    </row>
    <row r="267" spans="1:3" ht="37.5" x14ac:dyDescent="0.25">
      <c r="A267" s="200">
        <v>5034</v>
      </c>
      <c r="B267" s="204" t="s">
        <v>277</v>
      </c>
      <c r="C267" s="203">
        <v>570</v>
      </c>
    </row>
    <row r="268" spans="1:3" x14ac:dyDescent="0.25">
      <c r="A268" s="200">
        <v>5037</v>
      </c>
      <c r="B268" s="204" t="s">
        <v>279</v>
      </c>
      <c r="C268" s="203">
        <v>1020</v>
      </c>
    </row>
    <row r="269" spans="1:3" x14ac:dyDescent="0.25">
      <c r="A269" s="200">
        <v>5038</v>
      </c>
      <c r="B269" s="204" t="s">
        <v>280</v>
      </c>
      <c r="C269" s="203">
        <v>600</v>
      </c>
    </row>
    <row r="270" spans="1:3" x14ac:dyDescent="0.25">
      <c r="A270" s="200">
        <v>5039</v>
      </c>
      <c r="B270" s="204" t="s">
        <v>281</v>
      </c>
      <c r="C270" s="202">
        <v>1110</v>
      </c>
    </row>
    <row r="271" spans="1:3" x14ac:dyDescent="0.25">
      <c r="A271" s="200">
        <v>5040</v>
      </c>
      <c r="B271" s="204" t="s">
        <v>282</v>
      </c>
      <c r="C271" s="203">
        <v>430</v>
      </c>
    </row>
    <row r="272" spans="1:3" x14ac:dyDescent="0.25">
      <c r="A272" s="200">
        <v>5041</v>
      </c>
      <c r="B272" s="204" t="s">
        <v>283</v>
      </c>
      <c r="C272" s="203">
        <v>740</v>
      </c>
    </row>
    <row r="273" spans="1:3" x14ac:dyDescent="0.25">
      <c r="A273" s="200">
        <v>5042</v>
      </c>
      <c r="B273" s="207" t="s">
        <v>284</v>
      </c>
      <c r="C273" s="203">
        <v>160</v>
      </c>
    </row>
    <row r="274" spans="1:3" x14ac:dyDescent="0.25">
      <c r="A274" s="200">
        <v>5043</v>
      </c>
      <c r="B274" s="206" t="s">
        <v>285</v>
      </c>
      <c r="C274" s="203">
        <v>980</v>
      </c>
    </row>
    <row r="275" spans="1:3" x14ac:dyDescent="0.25">
      <c r="A275" s="200">
        <v>5044</v>
      </c>
      <c r="B275" s="206" t="s">
        <v>286</v>
      </c>
      <c r="C275" s="203">
        <v>210</v>
      </c>
    </row>
    <row r="276" spans="1:3" x14ac:dyDescent="0.25">
      <c r="A276" s="200">
        <v>5045</v>
      </c>
      <c r="B276" s="206" t="s">
        <v>287</v>
      </c>
      <c r="C276" s="203">
        <v>280</v>
      </c>
    </row>
    <row r="277" spans="1:3" x14ac:dyDescent="0.25">
      <c r="A277" s="200">
        <v>5046</v>
      </c>
      <c r="B277" s="206" t="s">
        <v>288</v>
      </c>
      <c r="C277" s="203">
        <v>290</v>
      </c>
    </row>
    <row r="278" spans="1:3" ht="18.75" customHeight="1" x14ac:dyDescent="0.25">
      <c r="A278" s="239" t="s">
        <v>294</v>
      </c>
      <c r="B278" s="239"/>
      <c r="C278" s="239"/>
    </row>
    <row r="279" spans="1:3" ht="75" x14ac:dyDescent="0.25">
      <c r="A279" s="200">
        <v>2001</v>
      </c>
      <c r="B279" s="204" t="s">
        <v>295</v>
      </c>
      <c r="C279" s="202">
        <v>1940</v>
      </c>
    </row>
    <row r="280" spans="1:3" ht="37.5" x14ac:dyDescent="0.25">
      <c r="A280" s="200">
        <v>2002</v>
      </c>
      <c r="B280" s="204" t="s">
        <v>296</v>
      </c>
      <c r="C280" s="202">
        <v>1360</v>
      </c>
    </row>
    <row r="281" spans="1:3" ht="75" x14ac:dyDescent="0.25">
      <c r="A281" s="200">
        <f>A280+1</f>
        <v>2003</v>
      </c>
      <c r="B281" s="204" t="s">
        <v>297</v>
      </c>
      <c r="C281" s="202">
        <v>1590</v>
      </c>
    </row>
    <row r="282" spans="1:3" ht="56.25" x14ac:dyDescent="0.25">
      <c r="A282" s="200">
        <v>2004</v>
      </c>
      <c r="B282" s="204" t="s">
        <v>298</v>
      </c>
      <c r="C282" s="202">
        <v>1520</v>
      </c>
    </row>
    <row r="283" spans="1:3" ht="37.5" x14ac:dyDescent="0.25">
      <c r="A283" s="200">
        <f>A282+1</f>
        <v>2005</v>
      </c>
      <c r="B283" s="204" t="s">
        <v>299</v>
      </c>
      <c r="C283" s="202">
        <v>1140</v>
      </c>
    </row>
    <row r="284" spans="1:3" ht="56.25" x14ac:dyDescent="0.25">
      <c r="A284" s="200">
        <f>A283+1</f>
        <v>2006</v>
      </c>
      <c r="B284" s="204" t="s">
        <v>300</v>
      </c>
      <c r="C284" s="202">
        <v>1420</v>
      </c>
    </row>
    <row r="285" spans="1:3" ht="56.25" x14ac:dyDescent="0.25">
      <c r="A285" s="200">
        <f>A284+1</f>
        <v>2007</v>
      </c>
      <c r="B285" s="204" t="s">
        <v>301</v>
      </c>
      <c r="C285" s="202">
        <v>2010</v>
      </c>
    </row>
    <row r="286" spans="1:3" ht="37.5" x14ac:dyDescent="0.25">
      <c r="A286" s="200">
        <f t="shared" ref="A286:A296" si="0">A285+1</f>
        <v>2008</v>
      </c>
      <c r="B286" s="204" t="s">
        <v>302</v>
      </c>
      <c r="C286" s="203">
        <v>1000</v>
      </c>
    </row>
    <row r="287" spans="1:3" ht="56.25" x14ac:dyDescent="0.25">
      <c r="A287" s="200">
        <f t="shared" si="0"/>
        <v>2009</v>
      </c>
      <c r="B287" s="204" t="s">
        <v>303</v>
      </c>
      <c r="C287" s="202">
        <v>2490</v>
      </c>
    </row>
    <row r="288" spans="1:3" ht="37.5" x14ac:dyDescent="0.25">
      <c r="A288" s="200">
        <f t="shared" si="0"/>
        <v>2010</v>
      </c>
      <c r="B288" s="204" t="s">
        <v>304</v>
      </c>
      <c r="C288" s="202">
        <v>1360</v>
      </c>
    </row>
    <row r="289" spans="1:3" ht="37.5" x14ac:dyDescent="0.25">
      <c r="A289" s="200">
        <f t="shared" si="0"/>
        <v>2011</v>
      </c>
      <c r="B289" s="204" t="s">
        <v>305</v>
      </c>
      <c r="C289" s="202">
        <v>1120</v>
      </c>
    </row>
    <row r="290" spans="1:3" ht="37.5" x14ac:dyDescent="0.25">
      <c r="A290" s="200">
        <f t="shared" si="0"/>
        <v>2012</v>
      </c>
      <c r="B290" s="204" t="s">
        <v>306</v>
      </c>
      <c r="C290" s="202">
        <v>1650</v>
      </c>
    </row>
    <row r="291" spans="1:3" ht="37.5" x14ac:dyDescent="0.25">
      <c r="A291" s="200">
        <f t="shared" si="0"/>
        <v>2013</v>
      </c>
      <c r="B291" s="204" t="s">
        <v>307</v>
      </c>
      <c r="C291" s="203">
        <v>1000</v>
      </c>
    </row>
    <row r="292" spans="1:3" x14ac:dyDescent="0.25">
      <c r="A292" s="200">
        <f t="shared" si="0"/>
        <v>2014</v>
      </c>
      <c r="B292" s="204" t="s">
        <v>308</v>
      </c>
      <c r="C292" s="203">
        <v>970</v>
      </c>
    </row>
    <row r="293" spans="1:3" x14ac:dyDescent="0.25">
      <c r="A293" s="200">
        <f t="shared" si="0"/>
        <v>2015</v>
      </c>
      <c r="B293" s="204" t="s">
        <v>309</v>
      </c>
      <c r="C293" s="202">
        <v>1370</v>
      </c>
    </row>
    <row r="294" spans="1:3" ht="56.25" x14ac:dyDescent="0.25">
      <c r="A294" s="200">
        <f t="shared" si="0"/>
        <v>2016</v>
      </c>
      <c r="B294" s="204" t="s">
        <v>310</v>
      </c>
      <c r="C294" s="202">
        <v>1340</v>
      </c>
    </row>
    <row r="295" spans="1:3" x14ac:dyDescent="0.25">
      <c r="A295" s="200">
        <f t="shared" si="0"/>
        <v>2017</v>
      </c>
      <c r="B295" s="204" t="s">
        <v>311</v>
      </c>
      <c r="C295" s="202">
        <v>2370</v>
      </c>
    </row>
    <row r="296" spans="1:3" x14ac:dyDescent="0.25">
      <c r="A296" s="200">
        <f t="shared" si="0"/>
        <v>2018</v>
      </c>
      <c r="B296" s="204" t="s">
        <v>312</v>
      </c>
      <c r="C296" s="202">
        <v>2370</v>
      </c>
    </row>
    <row r="297" spans="1:3" x14ac:dyDescent="0.25">
      <c r="A297" s="200">
        <v>2019</v>
      </c>
      <c r="B297" s="204" t="s">
        <v>313</v>
      </c>
      <c r="C297" s="202">
        <v>2370</v>
      </c>
    </row>
    <row r="298" spans="1:3" x14ac:dyDescent="0.25">
      <c r="A298" s="200">
        <f t="shared" ref="A298:A317" si="1">A297+1</f>
        <v>2020</v>
      </c>
      <c r="B298" s="204" t="s">
        <v>314</v>
      </c>
      <c r="C298" s="202">
        <v>2150</v>
      </c>
    </row>
    <row r="299" spans="1:3" ht="37.5" x14ac:dyDescent="0.25">
      <c r="A299" s="200">
        <f t="shared" si="1"/>
        <v>2021</v>
      </c>
      <c r="B299" s="204" t="s">
        <v>315</v>
      </c>
      <c r="C299" s="203">
        <v>700</v>
      </c>
    </row>
    <row r="300" spans="1:3" ht="56.25" x14ac:dyDescent="0.25">
      <c r="A300" s="200">
        <f t="shared" si="1"/>
        <v>2022</v>
      </c>
      <c r="B300" s="204" t="s">
        <v>316</v>
      </c>
      <c r="C300" s="202">
        <v>1580</v>
      </c>
    </row>
    <row r="301" spans="1:3" x14ac:dyDescent="0.25">
      <c r="A301" s="200">
        <f t="shared" si="1"/>
        <v>2023</v>
      </c>
      <c r="B301" s="204" t="s">
        <v>317</v>
      </c>
      <c r="C301" s="202">
        <v>2410</v>
      </c>
    </row>
    <row r="302" spans="1:3" ht="37.5" x14ac:dyDescent="0.25">
      <c r="A302" s="200">
        <f t="shared" si="1"/>
        <v>2024</v>
      </c>
      <c r="B302" s="204" t="s">
        <v>1043</v>
      </c>
      <c r="C302" s="202">
        <v>2560</v>
      </c>
    </row>
    <row r="303" spans="1:3" x14ac:dyDescent="0.25">
      <c r="A303" s="200">
        <f t="shared" si="1"/>
        <v>2025</v>
      </c>
      <c r="B303" s="204" t="s">
        <v>319</v>
      </c>
      <c r="C303" s="202">
        <v>2410</v>
      </c>
    </row>
    <row r="304" spans="1:3" x14ac:dyDescent="0.25">
      <c r="A304" s="200">
        <f t="shared" si="1"/>
        <v>2026</v>
      </c>
      <c r="B304" s="204" t="s">
        <v>320</v>
      </c>
      <c r="C304" s="203">
        <v>960</v>
      </c>
    </row>
    <row r="305" spans="1:3" ht="37.5" x14ac:dyDescent="0.25">
      <c r="A305" s="200">
        <f t="shared" si="1"/>
        <v>2027</v>
      </c>
      <c r="B305" s="204" t="s">
        <v>321</v>
      </c>
      <c r="C305" s="203">
        <v>1030</v>
      </c>
    </row>
    <row r="306" spans="1:3" ht="56.25" x14ac:dyDescent="0.25">
      <c r="A306" s="200">
        <f t="shared" si="1"/>
        <v>2028</v>
      </c>
      <c r="B306" s="204" t="s">
        <v>322</v>
      </c>
      <c r="C306" s="202">
        <v>2280</v>
      </c>
    </row>
    <row r="307" spans="1:3" x14ac:dyDescent="0.25">
      <c r="A307" s="200">
        <f t="shared" si="1"/>
        <v>2029</v>
      </c>
      <c r="B307" s="204" t="s">
        <v>323</v>
      </c>
      <c r="C307" s="202">
        <v>1080</v>
      </c>
    </row>
    <row r="308" spans="1:3" ht="37.5" x14ac:dyDescent="0.25">
      <c r="A308" s="200">
        <f t="shared" si="1"/>
        <v>2030</v>
      </c>
      <c r="B308" s="204" t="s">
        <v>324</v>
      </c>
      <c r="C308" s="203">
        <v>740</v>
      </c>
    </row>
    <row r="309" spans="1:3" ht="56.25" x14ac:dyDescent="0.25">
      <c r="A309" s="200">
        <f t="shared" si="1"/>
        <v>2031</v>
      </c>
      <c r="B309" s="204" t="s">
        <v>325</v>
      </c>
      <c r="C309" s="203">
        <v>930</v>
      </c>
    </row>
    <row r="310" spans="1:3" ht="56.25" x14ac:dyDescent="0.25">
      <c r="A310" s="200">
        <f t="shared" si="1"/>
        <v>2032</v>
      </c>
      <c r="B310" s="204" t="s">
        <v>326</v>
      </c>
      <c r="C310" s="202">
        <v>1850</v>
      </c>
    </row>
    <row r="311" spans="1:3" ht="37.5" x14ac:dyDescent="0.25">
      <c r="A311" s="200">
        <f t="shared" si="1"/>
        <v>2033</v>
      </c>
      <c r="B311" s="204" t="s">
        <v>327</v>
      </c>
      <c r="C311" s="202">
        <v>1630</v>
      </c>
    </row>
    <row r="312" spans="1:3" ht="37.5" x14ac:dyDescent="0.25">
      <c r="A312" s="200">
        <f t="shared" si="1"/>
        <v>2034</v>
      </c>
      <c r="B312" s="204" t="s">
        <v>328</v>
      </c>
      <c r="C312" s="203">
        <v>980</v>
      </c>
    </row>
    <row r="313" spans="1:3" ht="37.5" x14ac:dyDescent="0.25">
      <c r="A313" s="200">
        <f t="shared" si="1"/>
        <v>2035</v>
      </c>
      <c r="B313" s="204" t="s">
        <v>329</v>
      </c>
      <c r="C313" s="202">
        <v>2600</v>
      </c>
    </row>
    <row r="314" spans="1:3" ht="37.5" x14ac:dyDescent="0.25">
      <c r="A314" s="200">
        <f t="shared" si="1"/>
        <v>2036</v>
      </c>
      <c r="B314" s="204" t="s">
        <v>333</v>
      </c>
      <c r="C314" s="202">
        <v>2280</v>
      </c>
    </row>
    <row r="315" spans="1:3" ht="37.5" x14ac:dyDescent="0.25">
      <c r="A315" s="200">
        <f t="shared" si="1"/>
        <v>2037</v>
      </c>
      <c r="B315" s="204" t="s">
        <v>334</v>
      </c>
      <c r="C315" s="202">
        <v>2280</v>
      </c>
    </row>
    <row r="316" spans="1:3" ht="37.5" x14ac:dyDescent="0.25">
      <c r="A316" s="200">
        <f t="shared" si="1"/>
        <v>2038</v>
      </c>
      <c r="B316" s="204" t="s">
        <v>335</v>
      </c>
      <c r="C316" s="202">
        <v>2980</v>
      </c>
    </row>
    <row r="317" spans="1:3" x14ac:dyDescent="0.25">
      <c r="A317" s="200">
        <f t="shared" si="1"/>
        <v>2039</v>
      </c>
      <c r="B317" s="204" t="s">
        <v>336</v>
      </c>
      <c r="C317" s="203">
        <v>820</v>
      </c>
    </row>
    <row r="318" spans="1:3" ht="37.5" x14ac:dyDescent="0.25">
      <c r="A318" s="200">
        <v>2040</v>
      </c>
      <c r="B318" s="204" t="s">
        <v>1129</v>
      </c>
      <c r="C318" s="203">
        <v>1180</v>
      </c>
    </row>
    <row r="319" spans="1:3" ht="18.75" customHeight="1" x14ac:dyDescent="0.25">
      <c r="A319" s="239" t="s">
        <v>337</v>
      </c>
      <c r="B319" s="239"/>
      <c r="C319" s="239"/>
    </row>
    <row r="320" spans="1:3" x14ac:dyDescent="0.25">
      <c r="A320" s="200">
        <v>3001</v>
      </c>
      <c r="B320" s="204" t="s">
        <v>338</v>
      </c>
      <c r="C320" s="202">
        <v>3630</v>
      </c>
    </row>
    <row r="321" spans="1:3" ht="37.5" x14ac:dyDescent="0.25">
      <c r="A321" s="200">
        <v>3002</v>
      </c>
      <c r="B321" s="204" t="s">
        <v>339</v>
      </c>
      <c r="C321" s="202">
        <v>4120</v>
      </c>
    </row>
    <row r="322" spans="1:3" x14ac:dyDescent="0.25">
      <c r="A322" s="200">
        <v>3003</v>
      </c>
      <c r="B322" s="204" t="s">
        <v>340</v>
      </c>
      <c r="C322" s="202">
        <v>3630</v>
      </c>
    </row>
    <row r="323" spans="1:3" ht="37.5" x14ac:dyDescent="0.25">
      <c r="A323" s="200">
        <v>3004</v>
      </c>
      <c r="B323" s="204" t="s">
        <v>341</v>
      </c>
      <c r="C323" s="202">
        <v>4140</v>
      </c>
    </row>
    <row r="324" spans="1:3" x14ac:dyDescent="0.25">
      <c r="A324" s="200">
        <v>3005</v>
      </c>
      <c r="B324" s="204" t="s">
        <v>342</v>
      </c>
      <c r="C324" s="202">
        <v>1630</v>
      </c>
    </row>
    <row r="325" spans="1:3" ht="37.5" x14ac:dyDescent="0.25">
      <c r="A325" s="200">
        <v>3006</v>
      </c>
      <c r="B325" s="204" t="s">
        <v>343</v>
      </c>
      <c r="C325" s="202">
        <v>1950</v>
      </c>
    </row>
    <row r="326" spans="1:3" x14ac:dyDescent="0.25">
      <c r="A326" s="200">
        <v>3007</v>
      </c>
      <c r="B326" s="204" t="s">
        <v>344</v>
      </c>
      <c r="C326" s="203">
        <v>850</v>
      </c>
    </row>
    <row r="327" spans="1:3" ht="18.75" customHeight="1" x14ac:dyDescent="0.25">
      <c r="A327" s="239" t="s">
        <v>346</v>
      </c>
      <c r="B327" s="239"/>
      <c r="C327" s="239"/>
    </row>
    <row r="328" spans="1:3" x14ac:dyDescent="0.25">
      <c r="A328" s="200">
        <v>4001</v>
      </c>
      <c r="B328" s="204" t="s">
        <v>347</v>
      </c>
      <c r="C328" s="202">
        <v>1090</v>
      </c>
    </row>
    <row r="329" spans="1:3" ht="37.5" x14ac:dyDescent="0.25">
      <c r="A329" s="200">
        <v>4003</v>
      </c>
      <c r="B329" s="204" t="s">
        <v>349</v>
      </c>
      <c r="C329" s="202">
        <v>1140</v>
      </c>
    </row>
    <row r="330" spans="1:3" ht="37.5" x14ac:dyDescent="0.25">
      <c r="A330" s="200">
        <v>4004</v>
      </c>
      <c r="B330" s="204" t="s">
        <v>350</v>
      </c>
      <c r="C330" s="202">
        <v>1620</v>
      </c>
    </row>
    <row r="331" spans="1:3" x14ac:dyDescent="0.25">
      <c r="A331" s="200">
        <v>4005</v>
      </c>
      <c r="B331" s="204" t="s">
        <v>351</v>
      </c>
      <c r="C331" s="202">
        <v>1110</v>
      </c>
    </row>
    <row r="332" spans="1:3" x14ac:dyDescent="0.25">
      <c r="A332" s="200">
        <v>4006</v>
      </c>
      <c r="B332" s="204" t="s">
        <v>352</v>
      </c>
      <c r="C332" s="202">
        <v>1110</v>
      </c>
    </row>
    <row r="333" spans="1:3" x14ac:dyDescent="0.25">
      <c r="A333" s="200">
        <v>4007</v>
      </c>
      <c r="B333" s="204" t="s">
        <v>353</v>
      </c>
      <c r="C333" s="202">
        <v>3290</v>
      </c>
    </row>
    <row r="334" spans="1:3" x14ac:dyDescent="0.25">
      <c r="A334" s="200">
        <v>4008</v>
      </c>
      <c r="B334" s="204" t="s">
        <v>354</v>
      </c>
      <c r="C334" s="202">
        <v>2970</v>
      </c>
    </row>
    <row r="335" spans="1:3" x14ac:dyDescent="0.25">
      <c r="A335" s="200">
        <v>4009</v>
      </c>
      <c r="B335" s="204" t="s">
        <v>355</v>
      </c>
      <c r="C335" s="202">
        <v>1580</v>
      </c>
    </row>
    <row r="336" spans="1:3" x14ac:dyDescent="0.25">
      <c r="A336" s="200">
        <v>4010</v>
      </c>
      <c r="B336" s="204" t="s">
        <v>356</v>
      </c>
      <c r="C336" s="202">
        <v>2170</v>
      </c>
    </row>
    <row r="337" spans="1:3" x14ac:dyDescent="0.25">
      <c r="A337" s="200">
        <v>4011</v>
      </c>
      <c r="B337" s="204" t="s">
        <v>357</v>
      </c>
      <c r="C337" s="202">
        <v>2330</v>
      </c>
    </row>
    <row r="338" spans="1:3" x14ac:dyDescent="0.25">
      <c r="A338" s="200">
        <v>4012</v>
      </c>
      <c r="B338" s="204" t="s">
        <v>358</v>
      </c>
      <c r="C338" s="202">
        <v>1200</v>
      </c>
    </row>
    <row r="339" spans="1:3" ht="56.25" x14ac:dyDescent="0.25">
      <c r="A339" s="200">
        <v>4013</v>
      </c>
      <c r="B339" s="204" t="s">
        <v>1124</v>
      </c>
      <c r="C339" s="202">
        <v>2100</v>
      </c>
    </row>
    <row r="340" spans="1:3" ht="56.25" x14ac:dyDescent="0.25">
      <c r="A340" s="200">
        <v>4014</v>
      </c>
      <c r="B340" s="204" t="s">
        <v>360</v>
      </c>
      <c r="C340" s="202">
        <v>980</v>
      </c>
    </row>
    <row r="341" spans="1:3" ht="37.5" x14ac:dyDescent="0.25">
      <c r="A341" s="200">
        <v>4015</v>
      </c>
      <c r="B341" s="204" t="s">
        <v>361</v>
      </c>
      <c r="C341" s="202">
        <v>1140</v>
      </c>
    </row>
    <row r="342" spans="1:3" x14ac:dyDescent="0.25">
      <c r="A342" s="200">
        <v>4016</v>
      </c>
      <c r="B342" s="204" t="s">
        <v>362</v>
      </c>
      <c r="C342" s="202">
        <v>2710</v>
      </c>
    </row>
    <row r="343" spans="1:3" x14ac:dyDescent="0.25">
      <c r="A343" s="200">
        <v>4017</v>
      </c>
      <c r="B343" s="204" t="s">
        <v>363</v>
      </c>
      <c r="C343" s="202">
        <v>5420</v>
      </c>
    </row>
    <row r="344" spans="1:3" x14ac:dyDescent="0.25">
      <c r="A344" s="200">
        <v>4018</v>
      </c>
      <c r="B344" s="204" t="s">
        <v>364</v>
      </c>
      <c r="C344" s="202">
        <v>4340</v>
      </c>
    </row>
    <row r="345" spans="1:3" ht="18.75" customHeight="1" x14ac:dyDescent="0.25">
      <c r="A345" s="239" t="s">
        <v>365</v>
      </c>
      <c r="B345" s="239"/>
      <c r="C345" s="239"/>
    </row>
    <row r="346" spans="1:3" ht="19.5" customHeight="1" x14ac:dyDescent="0.25">
      <c r="A346" s="241" t="s">
        <v>366</v>
      </c>
      <c r="B346" s="241"/>
      <c r="C346" s="241"/>
    </row>
    <row r="347" spans="1:3" ht="19.5" customHeight="1" x14ac:dyDescent="0.25">
      <c r="A347" s="241" t="s">
        <v>367</v>
      </c>
      <c r="B347" s="241"/>
      <c r="C347" s="241"/>
    </row>
    <row r="348" spans="1:3" x14ac:dyDescent="0.25">
      <c r="A348" s="200">
        <v>6001</v>
      </c>
      <c r="B348" s="204" t="s">
        <v>368</v>
      </c>
      <c r="C348" s="203">
        <v>720</v>
      </c>
    </row>
    <row r="349" spans="1:3" x14ac:dyDescent="0.25">
      <c r="A349" s="200">
        <v>6274</v>
      </c>
      <c r="B349" s="204" t="s">
        <v>369</v>
      </c>
      <c r="C349" s="202">
        <v>1430</v>
      </c>
    </row>
    <row r="350" spans="1:3" ht="37.5" x14ac:dyDescent="0.25">
      <c r="A350" s="200">
        <v>6002</v>
      </c>
      <c r="B350" s="204" t="s">
        <v>370</v>
      </c>
      <c r="C350" s="203">
        <v>170</v>
      </c>
    </row>
    <row r="351" spans="1:3" ht="37.5" x14ac:dyDescent="0.25">
      <c r="A351" s="200">
        <v>6003</v>
      </c>
      <c r="B351" s="204" t="s">
        <v>371</v>
      </c>
      <c r="C351" s="203">
        <v>170</v>
      </c>
    </row>
    <row r="352" spans="1:3" x14ac:dyDescent="0.25">
      <c r="A352" s="200">
        <v>6004</v>
      </c>
      <c r="B352" s="204" t="s">
        <v>372</v>
      </c>
      <c r="C352" s="203">
        <v>320</v>
      </c>
    </row>
    <row r="353" spans="1:3" x14ac:dyDescent="0.25">
      <c r="A353" s="200">
        <v>6005</v>
      </c>
      <c r="B353" s="204" t="s">
        <v>373</v>
      </c>
      <c r="C353" s="203">
        <v>250</v>
      </c>
    </row>
    <row r="354" spans="1:3" x14ac:dyDescent="0.25">
      <c r="A354" s="200">
        <v>6011</v>
      </c>
      <c r="B354" s="204" t="s">
        <v>374</v>
      </c>
      <c r="C354" s="203">
        <v>250</v>
      </c>
    </row>
    <row r="355" spans="1:3" x14ac:dyDescent="0.25">
      <c r="A355" s="200">
        <v>6171</v>
      </c>
      <c r="B355" s="204" t="s">
        <v>375</v>
      </c>
      <c r="C355" s="203">
        <v>760</v>
      </c>
    </row>
    <row r="356" spans="1:3" x14ac:dyDescent="0.25">
      <c r="A356" s="200">
        <v>6172</v>
      </c>
      <c r="B356" s="204" t="s">
        <v>376</v>
      </c>
      <c r="C356" s="203">
        <v>690</v>
      </c>
    </row>
    <row r="357" spans="1:3" ht="37.5" x14ac:dyDescent="0.25">
      <c r="A357" s="200">
        <v>6271</v>
      </c>
      <c r="B357" s="204" t="s">
        <v>1126</v>
      </c>
      <c r="C357" s="203">
        <v>750</v>
      </c>
    </row>
    <row r="358" spans="1:3" ht="19.5" customHeight="1" x14ac:dyDescent="0.25">
      <c r="A358" s="241" t="s">
        <v>377</v>
      </c>
      <c r="B358" s="241"/>
      <c r="C358" s="241"/>
    </row>
    <row r="359" spans="1:3" x14ac:dyDescent="0.25">
      <c r="A359" s="200">
        <v>6007</v>
      </c>
      <c r="B359" s="204" t="s">
        <v>378</v>
      </c>
      <c r="C359" s="203">
        <v>450</v>
      </c>
    </row>
    <row r="360" spans="1:3" x14ac:dyDescent="0.25">
      <c r="A360" s="200">
        <v>6275</v>
      </c>
      <c r="B360" s="204" t="s">
        <v>379</v>
      </c>
      <c r="C360" s="203">
        <v>890</v>
      </c>
    </row>
    <row r="361" spans="1:3" x14ac:dyDescent="0.25">
      <c r="A361" s="200">
        <v>6008</v>
      </c>
      <c r="B361" s="204" t="s">
        <v>380</v>
      </c>
      <c r="C361" s="203">
        <v>330</v>
      </c>
    </row>
    <row r="362" spans="1:3" x14ac:dyDescent="0.25">
      <c r="A362" s="200">
        <v>6009</v>
      </c>
      <c r="B362" s="204" t="s">
        <v>381</v>
      </c>
      <c r="C362" s="203">
        <v>480</v>
      </c>
    </row>
    <row r="363" spans="1:3" x14ac:dyDescent="0.25">
      <c r="A363" s="200">
        <v>6010</v>
      </c>
      <c r="B363" s="204" t="s">
        <v>382</v>
      </c>
      <c r="C363" s="203">
        <v>430</v>
      </c>
    </row>
    <row r="364" spans="1:3" x14ac:dyDescent="0.25">
      <c r="A364" s="200">
        <v>6276</v>
      </c>
      <c r="B364" s="204" t="s">
        <v>383</v>
      </c>
      <c r="C364" s="203">
        <v>470</v>
      </c>
    </row>
    <row r="365" spans="1:3" x14ac:dyDescent="0.25">
      <c r="A365" s="200">
        <v>6277</v>
      </c>
      <c r="B365" s="204" t="s">
        <v>384</v>
      </c>
      <c r="C365" s="203">
        <v>560</v>
      </c>
    </row>
    <row r="366" spans="1:3" ht="19.5" customHeight="1" x14ac:dyDescent="0.25">
      <c r="A366" s="241" t="s">
        <v>385</v>
      </c>
      <c r="B366" s="241"/>
      <c r="C366" s="241"/>
    </row>
    <row r="367" spans="1:3" x14ac:dyDescent="0.25">
      <c r="A367" s="200">
        <v>6013</v>
      </c>
      <c r="B367" s="204" t="s">
        <v>386</v>
      </c>
      <c r="C367" s="203">
        <v>410</v>
      </c>
    </row>
    <row r="368" spans="1:3" x14ac:dyDescent="0.25">
      <c r="A368" s="208">
        <v>6278</v>
      </c>
      <c r="B368" s="209" t="s">
        <v>387</v>
      </c>
      <c r="C368" s="203">
        <v>570</v>
      </c>
    </row>
    <row r="369" spans="1:3" ht="37.5" x14ac:dyDescent="0.25">
      <c r="A369" s="200">
        <v>6016</v>
      </c>
      <c r="B369" s="204" t="s">
        <v>388</v>
      </c>
      <c r="C369" s="203">
        <v>380</v>
      </c>
    </row>
    <row r="370" spans="1:3" x14ac:dyDescent="0.25">
      <c r="A370" s="200">
        <v>6017</v>
      </c>
      <c r="B370" s="204" t="s">
        <v>389</v>
      </c>
      <c r="C370" s="203">
        <v>380</v>
      </c>
    </row>
    <row r="371" spans="1:3" ht="19.5" customHeight="1" x14ac:dyDescent="0.25">
      <c r="A371" s="241" t="s">
        <v>390</v>
      </c>
      <c r="B371" s="241"/>
      <c r="C371" s="241"/>
    </row>
    <row r="372" spans="1:3" ht="37.5" x14ac:dyDescent="0.25">
      <c r="A372" s="200">
        <v>6014</v>
      </c>
      <c r="B372" s="204" t="s">
        <v>391</v>
      </c>
      <c r="C372" s="203">
        <v>810</v>
      </c>
    </row>
    <row r="373" spans="1:3" x14ac:dyDescent="0.25">
      <c r="A373" s="200">
        <v>6015</v>
      </c>
      <c r="B373" s="209" t="s">
        <v>392</v>
      </c>
      <c r="C373" s="202">
        <v>2400</v>
      </c>
    </row>
    <row r="374" spans="1:3" ht="37.5" x14ac:dyDescent="0.25">
      <c r="A374" s="200">
        <v>6279</v>
      </c>
      <c r="B374" s="209" t="s">
        <v>393</v>
      </c>
      <c r="C374" s="203">
        <v>880</v>
      </c>
    </row>
    <row r="375" spans="1:3" ht="37.5" x14ac:dyDescent="0.25">
      <c r="A375" s="200">
        <v>6280</v>
      </c>
      <c r="B375" s="209" t="s">
        <v>394</v>
      </c>
      <c r="C375" s="203">
        <v>770</v>
      </c>
    </row>
    <row r="376" spans="1:3" ht="37.5" x14ac:dyDescent="0.25">
      <c r="A376" s="200">
        <v>6281</v>
      </c>
      <c r="B376" s="204" t="s">
        <v>395</v>
      </c>
      <c r="C376" s="203">
        <v>860</v>
      </c>
    </row>
    <row r="377" spans="1:3" x14ac:dyDescent="0.25">
      <c r="A377" s="200">
        <v>6282</v>
      </c>
      <c r="B377" s="204" t="s">
        <v>396</v>
      </c>
      <c r="C377" s="203">
        <v>860</v>
      </c>
    </row>
    <row r="378" spans="1:3" x14ac:dyDescent="0.25">
      <c r="A378" s="200">
        <v>6283</v>
      </c>
      <c r="B378" s="204" t="s">
        <v>397</v>
      </c>
      <c r="C378" s="203">
        <v>880</v>
      </c>
    </row>
    <row r="379" spans="1:3" ht="19.5" customHeight="1" x14ac:dyDescent="0.25">
      <c r="A379" s="241" t="s">
        <v>398</v>
      </c>
      <c r="B379" s="241"/>
      <c r="C379" s="241"/>
    </row>
    <row r="380" spans="1:3" x14ac:dyDescent="0.25">
      <c r="A380" s="200">
        <v>6018</v>
      </c>
      <c r="B380" s="204" t="s">
        <v>399</v>
      </c>
      <c r="C380" s="203">
        <v>770</v>
      </c>
    </row>
    <row r="381" spans="1:3" x14ac:dyDescent="0.25">
      <c r="A381" s="200">
        <v>6284</v>
      </c>
      <c r="B381" s="204" t="s">
        <v>400</v>
      </c>
      <c r="C381" s="203">
        <v>330</v>
      </c>
    </row>
    <row r="382" spans="1:3" x14ac:dyDescent="0.25">
      <c r="A382" s="200">
        <v>6019</v>
      </c>
      <c r="B382" s="209" t="s">
        <v>401</v>
      </c>
      <c r="C382" s="203">
        <v>590</v>
      </c>
    </row>
    <row r="383" spans="1:3" x14ac:dyDescent="0.25">
      <c r="A383" s="200">
        <v>6020</v>
      </c>
      <c r="B383" s="204" t="s">
        <v>402</v>
      </c>
      <c r="C383" s="203">
        <v>490</v>
      </c>
    </row>
    <row r="384" spans="1:3" ht="19.5" customHeight="1" x14ac:dyDescent="0.25">
      <c r="A384" s="241" t="s">
        <v>403</v>
      </c>
      <c r="B384" s="241"/>
      <c r="C384" s="241"/>
    </row>
    <row r="385" spans="1:3" x14ac:dyDescent="0.25">
      <c r="A385" s="200">
        <v>6214</v>
      </c>
      <c r="B385" s="204" t="s">
        <v>404</v>
      </c>
      <c r="C385" s="202">
        <v>1680</v>
      </c>
    </row>
    <row r="386" spans="1:3" ht="37.5" x14ac:dyDescent="0.25">
      <c r="A386" s="203">
        <v>6212</v>
      </c>
      <c r="B386" s="210" t="s">
        <v>405</v>
      </c>
      <c r="C386" s="203">
        <v>480</v>
      </c>
    </row>
    <row r="387" spans="1:3" ht="19.5" customHeight="1" x14ac:dyDescent="0.25">
      <c r="A387" s="241" t="s">
        <v>406</v>
      </c>
      <c r="B387" s="241"/>
      <c r="C387" s="241"/>
    </row>
    <row r="388" spans="1:3" ht="19.5" customHeight="1" x14ac:dyDescent="0.25">
      <c r="A388" s="241" t="s">
        <v>407</v>
      </c>
      <c r="B388" s="241"/>
      <c r="C388" s="241"/>
    </row>
    <row r="389" spans="1:3" x14ac:dyDescent="0.25">
      <c r="A389" s="200">
        <v>6035</v>
      </c>
      <c r="B389" s="204" t="s">
        <v>408</v>
      </c>
      <c r="C389" s="203">
        <v>320</v>
      </c>
    </row>
    <row r="390" spans="1:3" x14ac:dyDescent="0.25">
      <c r="A390" s="200">
        <v>6036</v>
      </c>
      <c r="B390" s="204" t="s">
        <v>409</v>
      </c>
      <c r="C390" s="203">
        <v>240</v>
      </c>
    </row>
    <row r="391" spans="1:3" ht="37.5" x14ac:dyDescent="0.25">
      <c r="A391" s="200">
        <v>6037</v>
      </c>
      <c r="B391" s="204" t="s">
        <v>410</v>
      </c>
      <c r="C391" s="203">
        <v>290</v>
      </c>
    </row>
    <row r="392" spans="1:3" ht="37.5" x14ac:dyDescent="0.25">
      <c r="A392" s="200">
        <v>6038</v>
      </c>
      <c r="B392" s="204" t="s">
        <v>411</v>
      </c>
      <c r="C392" s="203">
        <v>300</v>
      </c>
    </row>
    <row r="393" spans="1:3" x14ac:dyDescent="0.25">
      <c r="A393" s="200">
        <v>6039</v>
      </c>
      <c r="B393" s="204" t="s">
        <v>412</v>
      </c>
      <c r="C393" s="203">
        <v>280</v>
      </c>
    </row>
    <row r="394" spans="1:3" x14ac:dyDescent="0.25">
      <c r="A394" s="208">
        <v>6285</v>
      </c>
      <c r="B394" s="209" t="s">
        <v>413</v>
      </c>
      <c r="C394" s="203">
        <v>570</v>
      </c>
    </row>
    <row r="395" spans="1:3" x14ac:dyDescent="0.25">
      <c r="A395" s="208">
        <v>6286</v>
      </c>
      <c r="B395" s="209" t="s">
        <v>414</v>
      </c>
      <c r="C395" s="203">
        <v>570</v>
      </c>
    </row>
    <row r="396" spans="1:3" x14ac:dyDescent="0.25">
      <c r="A396" s="208">
        <v>6287</v>
      </c>
      <c r="B396" s="209" t="s">
        <v>415</v>
      </c>
      <c r="C396" s="202">
        <v>1450</v>
      </c>
    </row>
    <row r="397" spans="1:3" x14ac:dyDescent="0.25">
      <c r="A397" s="208">
        <v>6288</v>
      </c>
      <c r="B397" s="209" t="s">
        <v>416</v>
      </c>
      <c r="C397" s="203">
        <v>490</v>
      </c>
    </row>
    <row r="398" spans="1:3" x14ac:dyDescent="0.25">
      <c r="A398" s="208">
        <v>6289</v>
      </c>
      <c r="B398" s="209" t="s">
        <v>417</v>
      </c>
      <c r="C398" s="202">
        <v>2600</v>
      </c>
    </row>
    <row r="399" spans="1:3" x14ac:dyDescent="0.25">
      <c r="A399" s="208">
        <v>6290</v>
      </c>
      <c r="B399" s="209" t="s">
        <v>418</v>
      </c>
      <c r="C399" s="202">
        <v>2390</v>
      </c>
    </row>
    <row r="400" spans="1:3" x14ac:dyDescent="0.25">
      <c r="A400" s="208">
        <v>6291</v>
      </c>
      <c r="B400" s="209" t="s">
        <v>419</v>
      </c>
      <c r="C400" s="203">
        <v>710</v>
      </c>
    </row>
    <row r="401" spans="1:3" ht="56.25" x14ac:dyDescent="0.25">
      <c r="A401" s="200">
        <v>6047</v>
      </c>
      <c r="B401" s="204" t="s">
        <v>420</v>
      </c>
      <c r="C401" s="202">
        <v>1400</v>
      </c>
    </row>
    <row r="402" spans="1:3" ht="37.5" x14ac:dyDescent="0.25">
      <c r="A402" s="200">
        <v>6040</v>
      </c>
      <c r="B402" s="204" t="s">
        <v>421</v>
      </c>
      <c r="C402" s="202">
        <v>1200</v>
      </c>
    </row>
    <row r="403" spans="1:3" ht="37.5" x14ac:dyDescent="0.25">
      <c r="A403" s="200">
        <v>6041</v>
      </c>
      <c r="B403" s="204" t="s">
        <v>422</v>
      </c>
      <c r="C403" s="203">
        <v>570</v>
      </c>
    </row>
    <row r="404" spans="1:3" ht="19.5" customHeight="1" x14ac:dyDescent="0.25">
      <c r="A404" s="241" t="s">
        <v>423</v>
      </c>
      <c r="B404" s="241"/>
      <c r="C404" s="241"/>
    </row>
    <row r="405" spans="1:3" x14ac:dyDescent="0.25">
      <c r="A405" s="200">
        <v>6042</v>
      </c>
      <c r="B405" s="204" t="s">
        <v>424</v>
      </c>
      <c r="C405" s="203">
        <v>200</v>
      </c>
    </row>
    <row r="406" spans="1:3" x14ac:dyDescent="0.25">
      <c r="A406" s="200">
        <v>6043</v>
      </c>
      <c r="B406" s="204" t="s">
        <v>425</v>
      </c>
      <c r="C406" s="203">
        <v>250</v>
      </c>
    </row>
    <row r="407" spans="1:3" x14ac:dyDescent="0.25">
      <c r="A407" s="200">
        <v>6044</v>
      </c>
      <c r="B407" s="204" t="s">
        <v>426</v>
      </c>
      <c r="C407" s="203">
        <v>230</v>
      </c>
    </row>
    <row r="408" spans="1:3" x14ac:dyDescent="0.25">
      <c r="A408" s="200">
        <v>6272</v>
      </c>
      <c r="B408" s="204" t="s">
        <v>427</v>
      </c>
      <c r="C408" s="203">
        <v>220</v>
      </c>
    </row>
    <row r="409" spans="1:3" x14ac:dyDescent="0.25">
      <c r="A409" s="200">
        <v>6045</v>
      </c>
      <c r="B409" s="204" t="s">
        <v>428</v>
      </c>
      <c r="C409" s="203">
        <v>390</v>
      </c>
    </row>
    <row r="410" spans="1:3" x14ac:dyDescent="0.25">
      <c r="A410" s="200">
        <v>6046</v>
      </c>
      <c r="B410" s="204" t="s">
        <v>429</v>
      </c>
      <c r="C410" s="203">
        <v>250</v>
      </c>
    </row>
    <row r="411" spans="1:3" ht="19.5" customHeight="1" x14ac:dyDescent="0.25">
      <c r="A411" s="241" t="s">
        <v>430</v>
      </c>
      <c r="B411" s="241"/>
      <c r="C411" s="241"/>
    </row>
    <row r="412" spans="1:3" x14ac:dyDescent="0.25">
      <c r="A412" s="200">
        <v>6070</v>
      </c>
      <c r="B412" s="204" t="s">
        <v>431</v>
      </c>
      <c r="C412" s="203">
        <v>210</v>
      </c>
    </row>
    <row r="413" spans="1:3" x14ac:dyDescent="0.25">
      <c r="A413" s="200">
        <v>6071</v>
      </c>
      <c r="B413" s="204" t="s">
        <v>432</v>
      </c>
      <c r="C413" s="203">
        <v>210</v>
      </c>
    </row>
    <row r="414" spans="1:3" x14ac:dyDescent="0.25">
      <c r="A414" s="200">
        <v>6072</v>
      </c>
      <c r="B414" s="204" t="s">
        <v>433</v>
      </c>
      <c r="C414" s="203">
        <v>220</v>
      </c>
    </row>
    <row r="415" spans="1:3" x14ac:dyDescent="0.25">
      <c r="A415" s="200">
        <v>6073</v>
      </c>
      <c r="B415" s="204" t="s">
        <v>434</v>
      </c>
      <c r="C415" s="203">
        <v>220</v>
      </c>
    </row>
    <row r="416" spans="1:3" x14ac:dyDescent="0.25">
      <c r="A416" s="200">
        <v>6074</v>
      </c>
      <c r="B416" s="204" t="s">
        <v>435</v>
      </c>
      <c r="C416" s="203">
        <v>220</v>
      </c>
    </row>
    <row r="417" spans="1:3" x14ac:dyDescent="0.25">
      <c r="A417" s="200">
        <v>6076</v>
      </c>
      <c r="B417" s="204" t="s">
        <v>436</v>
      </c>
      <c r="C417" s="203">
        <v>430</v>
      </c>
    </row>
    <row r="418" spans="1:3" x14ac:dyDescent="0.25">
      <c r="A418" s="200">
        <v>6077</v>
      </c>
      <c r="B418" s="204" t="s">
        <v>437</v>
      </c>
      <c r="C418" s="203">
        <v>220</v>
      </c>
    </row>
    <row r="419" spans="1:3" x14ac:dyDescent="0.25">
      <c r="A419" s="200">
        <v>6078</v>
      </c>
      <c r="B419" s="204" t="s">
        <v>438</v>
      </c>
      <c r="C419" s="203">
        <v>280</v>
      </c>
    </row>
    <row r="420" spans="1:3" x14ac:dyDescent="0.25">
      <c r="A420" s="200">
        <v>6079</v>
      </c>
      <c r="B420" s="204" t="s">
        <v>439</v>
      </c>
      <c r="C420" s="202">
        <v>1300</v>
      </c>
    </row>
    <row r="421" spans="1:3" x14ac:dyDescent="0.25">
      <c r="A421" s="200">
        <v>6080</v>
      </c>
      <c r="B421" s="204" t="s">
        <v>440</v>
      </c>
      <c r="C421" s="203">
        <v>650</v>
      </c>
    </row>
    <row r="422" spans="1:3" x14ac:dyDescent="0.25">
      <c r="A422" s="200">
        <v>6081</v>
      </c>
      <c r="B422" s="204" t="s">
        <v>441</v>
      </c>
      <c r="C422" s="203">
        <v>370</v>
      </c>
    </row>
    <row r="423" spans="1:3" x14ac:dyDescent="0.25">
      <c r="A423" s="200">
        <v>6082</v>
      </c>
      <c r="B423" s="204" t="s">
        <v>442</v>
      </c>
      <c r="C423" s="203">
        <v>320</v>
      </c>
    </row>
    <row r="424" spans="1:3" x14ac:dyDescent="0.25">
      <c r="A424" s="200">
        <v>6083</v>
      </c>
      <c r="B424" s="204" t="s">
        <v>443</v>
      </c>
      <c r="C424" s="203">
        <v>340</v>
      </c>
    </row>
    <row r="425" spans="1:3" x14ac:dyDescent="0.25">
      <c r="A425" s="208">
        <v>6292</v>
      </c>
      <c r="B425" s="209" t="s">
        <v>444</v>
      </c>
      <c r="C425" s="203">
        <v>360</v>
      </c>
    </row>
    <row r="426" spans="1:3" ht="19.5" customHeight="1" x14ac:dyDescent="0.25">
      <c r="A426" s="241" t="s">
        <v>445</v>
      </c>
      <c r="B426" s="241"/>
      <c r="C426" s="241"/>
    </row>
    <row r="427" spans="1:3" x14ac:dyDescent="0.25">
      <c r="A427" s="200">
        <v>6094</v>
      </c>
      <c r="B427" s="204" t="s">
        <v>446</v>
      </c>
      <c r="C427" s="203">
        <v>220</v>
      </c>
    </row>
    <row r="428" spans="1:3" x14ac:dyDescent="0.25">
      <c r="A428" s="200">
        <v>6095</v>
      </c>
      <c r="B428" s="204" t="s">
        <v>447</v>
      </c>
      <c r="C428" s="202">
        <v>1270</v>
      </c>
    </row>
    <row r="429" spans="1:3" x14ac:dyDescent="0.25">
      <c r="A429" s="200">
        <v>6096</v>
      </c>
      <c r="B429" s="204" t="s">
        <v>448</v>
      </c>
      <c r="C429" s="203">
        <v>600</v>
      </c>
    </row>
    <row r="430" spans="1:3" x14ac:dyDescent="0.25">
      <c r="A430" s="208">
        <v>6097</v>
      </c>
      <c r="B430" s="209" t="s">
        <v>449</v>
      </c>
      <c r="C430" s="203">
        <v>500</v>
      </c>
    </row>
    <row r="431" spans="1:3" ht="19.5" customHeight="1" x14ac:dyDescent="0.25">
      <c r="A431" s="241" t="s">
        <v>450</v>
      </c>
      <c r="B431" s="241"/>
      <c r="C431" s="241"/>
    </row>
    <row r="432" spans="1:3" x14ac:dyDescent="0.25">
      <c r="A432" s="200">
        <v>6048</v>
      </c>
      <c r="B432" s="204" t="s">
        <v>451</v>
      </c>
      <c r="C432" s="203">
        <v>280</v>
      </c>
    </row>
    <row r="433" spans="1:3" ht="37.5" x14ac:dyDescent="0.25">
      <c r="A433" s="200">
        <v>6049</v>
      </c>
      <c r="B433" s="204" t="s">
        <v>452</v>
      </c>
      <c r="C433" s="203">
        <v>360</v>
      </c>
    </row>
    <row r="434" spans="1:3" x14ac:dyDescent="0.25">
      <c r="A434" s="200">
        <v>6050</v>
      </c>
      <c r="B434" s="204" t="s">
        <v>453</v>
      </c>
      <c r="C434" s="203">
        <v>740</v>
      </c>
    </row>
    <row r="435" spans="1:3" x14ac:dyDescent="0.25">
      <c r="A435" s="200">
        <v>6051</v>
      </c>
      <c r="B435" s="204" t="s">
        <v>454</v>
      </c>
      <c r="C435" s="203">
        <v>740</v>
      </c>
    </row>
    <row r="436" spans="1:3" x14ac:dyDescent="0.25">
      <c r="A436" s="200">
        <v>6052</v>
      </c>
      <c r="B436" s="209" t="s">
        <v>455</v>
      </c>
      <c r="C436" s="202">
        <v>1240</v>
      </c>
    </row>
    <row r="437" spans="1:3" x14ac:dyDescent="0.25">
      <c r="A437" s="200">
        <v>6053</v>
      </c>
      <c r="B437" s="204" t="s">
        <v>456</v>
      </c>
      <c r="C437" s="202">
        <v>1220</v>
      </c>
    </row>
    <row r="438" spans="1:3" ht="19.5" customHeight="1" x14ac:dyDescent="0.25">
      <c r="A438" s="241" t="s">
        <v>457</v>
      </c>
      <c r="B438" s="241"/>
      <c r="C438" s="241"/>
    </row>
    <row r="439" spans="1:3" x14ac:dyDescent="0.25">
      <c r="A439" s="200">
        <v>6054</v>
      </c>
      <c r="B439" s="204" t="s">
        <v>458</v>
      </c>
      <c r="C439" s="203">
        <v>220</v>
      </c>
    </row>
    <row r="440" spans="1:3" x14ac:dyDescent="0.25">
      <c r="A440" s="200">
        <v>6055</v>
      </c>
      <c r="B440" s="204" t="s">
        <v>459</v>
      </c>
      <c r="C440" s="203">
        <v>220</v>
      </c>
    </row>
    <row r="441" spans="1:3" x14ac:dyDescent="0.25">
      <c r="A441" s="200">
        <v>6293</v>
      </c>
      <c r="B441" s="204" t="s">
        <v>460</v>
      </c>
      <c r="C441" s="203">
        <v>80</v>
      </c>
    </row>
    <row r="442" spans="1:3" ht="19.5" customHeight="1" x14ac:dyDescent="0.25">
      <c r="A442" s="241" t="s">
        <v>461</v>
      </c>
      <c r="B442" s="241"/>
      <c r="C442" s="241"/>
    </row>
    <row r="443" spans="1:3" x14ac:dyDescent="0.25">
      <c r="A443" s="200">
        <v>6056</v>
      </c>
      <c r="B443" s="204" t="s">
        <v>462</v>
      </c>
      <c r="C443" s="203">
        <v>220</v>
      </c>
    </row>
    <row r="444" spans="1:3" x14ac:dyDescent="0.25">
      <c r="A444" s="200">
        <v>6057</v>
      </c>
      <c r="B444" s="204" t="s">
        <v>463</v>
      </c>
      <c r="C444" s="203">
        <v>260</v>
      </c>
    </row>
    <row r="445" spans="1:3" x14ac:dyDescent="0.25">
      <c r="A445" s="200">
        <v>6058</v>
      </c>
      <c r="B445" s="204" t="s">
        <v>464</v>
      </c>
      <c r="C445" s="203">
        <v>260</v>
      </c>
    </row>
    <row r="446" spans="1:3" x14ac:dyDescent="0.25">
      <c r="A446" s="200">
        <v>6059</v>
      </c>
      <c r="B446" s="204" t="s">
        <v>465</v>
      </c>
      <c r="C446" s="203">
        <v>260</v>
      </c>
    </row>
    <row r="447" spans="1:3" x14ac:dyDescent="0.25">
      <c r="A447" s="200">
        <v>6060</v>
      </c>
      <c r="B447" s="204" t="s">
        <v>466</v>
      </c>
      <c r="C447" s="203">
        <v>680</v>
      </c>
    </row>
    <row r="448" spans="1:3" x14ac:dyDescent="0.25">
      <c r="A448" s="200">
        <v>6061</v>
      </c>
      <c r="B448" s="209" t="s">
        <v>467</v>
      </c>
      <c r="C448" s="203">
        <v>380</v>
      </c>
    </row>
    <row r="449" spans="1:3" x14ac:dyDescent="0.25">
      <c r="A449" s="200">
        <v>6062</v>
      </c>
      <c r="B449" s="204" t="s">
        <v>468</v>
      </c>
      <c r="C449" s="203">
        <v>250</v>
      </c>
    </row>
    <row r="450" spans="1:3" x14ac:dyDescent="0.25">
      <c r="A450" s="200">
        <v>6063</v>
      </c>
      <c r="B450" s="204" t="s">
        <v>469</v>
      </c>
      <c r="C450" s="203">
        <v>310</v>
      </c>
    </row>
    <row r="451" spans="1:3" x14ac:dyDescent="0.25">
      <c r="A451" s="200">
        <v>6064</v>
      </c>
      <c r="B451" s="204" t="s">
        <v>470</v>
      </c>
      <c r="C451" s="203">
        <v>310</v>
      </c>
    </row>
    <row r="452" spans="1:3" ht="19.5" customHeight="1" x14ac:dyDescent="0.25">
      <c r="A452" s="241" t="s">
        <v>471</v>
      </c>
      <c r="B452" s="241"/>
      <c r="C452" s="241"/>
    </row>
    <row r="453" spans="1:3" x14ac:dyDescent="0.25">
      <c r="A453" s="200">
        <v>6084</v>
      </c>
      <c r="B453" s="204" t="s">
        <v>472</v>
      </c>
      <c r="C453" s="203">
        <v>280</v>
      </c>
    </row>
    <row r="454" spans="1:3" x14ac:dyDescent="0.25">
      <c r="A454" s="200">
        <v>6085</v>
      </c>
      <c r="B454" s="204" t="s">
        <v>473</v>
      </c>
      <c r="C454" s="203">
        <v>360</v>
      </c>
    </row>
    <row r="455" spans="1:3" x14ac:dyDescent="0.25">
      <c r="A455" s="200">
        <v>6294</v>
      </c>
      <c r="B455" s="204" t="s">
        <v>474</v>
      </c>
      <c r="C455" s="203">
        <v>350</v>
      </c>
    </row>
    <row r="456" spans="1:3" x14ac:dyDescent="0.25">
      <c r="A456" s="200">
        <v>6273</v>
      </c>
      <c r="B456" s="204" t="s">
        <v>475</v>
      </c>
      <c r="C456" s="203">
        <v>670</v>
      </c>
    </row>
    <row r="457" spans="1:3" x14ac:dyDescent="0.25">
      <c r="A457" s="200">
        <v>6086</v>
      </c>
      <c r="B457" s="204" t="s">
        <v>476</v>
      </c>
      <c r="C457" s="202">
        <v>1410</v>
      </c>
    </row>
    <row r="458" spans="1:3" ht="37.5" x14ac:dyDescent="0.25">
      <c r="A458" s="200">
        <v>6087</v>
      </c>
      <c r="B458" s="204" t="s">
        <v>477</v>
      </c>
      <c r="C458" s="203">
        <v>290</v>
      </c>
    </row>
    <row r="459" spans="1:3" x14ac:dyDescent="0.25">
      <c r="A459" s="200">
        <v>6088</v>
      </c>
      <c r="B459" s="204" t="s">
        <v>478</v>
      </c>
      <c r="C459" s="203">
        <v>980</v>
      </c>
    </row>
    <row r="460" spans="1:3" x14ac:dyDescent="0.25">
      <c r="A460" s="200">
        <v>6295</v>
      </c>
      <c r="B460" s="204" t="s">
        <v>479</v>
      </c>
      <c r="C460" s="203">
        <v>470</v>
      </c>
    </row>
    <row r="461" spans="1:3" x14ac:dyDescent="0.25">
      <c r="A461" s="200">
        <v>6296</v>
      </c>
      <c r="B461" s="204" t="s">
        <v>480</v>
      </c>
      <c r="C461" s="202">
        <v>1950</v>
      </c>
    </row>
    <row r="462" spans="1:3" x14ac:dyDescent="0.25">
      <c r="A462" s="200">
        <v>6297</v>
      </c>
      <c r="B462" s="204" t="s">
        <v>481</v>
      </c>
      <c r="C462" s="202">
        <v>2270</v>
      </c>
    </row>
    <row r="463" spans="1:3" ht="19.5" customHeight="1" x14ac:dyDescent="0.25">
      <c r="A463" s="241" t="s">
        <v>482</v>
      </c>
      <c r="B463" s="241"/>
      <c r="C463" s="241"/>
    </row>
    <row r="464" spans="1:3" ht="37.5" x14ac:dyDescent="0.25">
      <c r="A464" s="200">
        <v>6090</v>
      </c>
      <c r="B464" s="204" t="s">
        <v>483</v>
      </c>
      <c r="C464" s="203">
        <v>330</v>
      </c>
    </row>
    <row r="465" spans="1:3" ht="37.5" x14ac:dyDescent="0.25">
      <c r="A465" s="200">
        <v>6091</v>
      </c>
      <c r="B465" s="204" t="s">
        <v>484</v>
      </c>
      <c r="C465" s="203">
        <v>410</v>
      </c>
    </row>
    <row r="466" spans="1:3" ht="37.5" x14ac:dyDescent="0.25">
      <c r="A466" s="200">
        <v>6092</v>
      </c>
      <c r="B466" s="204" t="s">
        <v>485</v>
      </c>
      <c r="C466" s="203">
        <v>350</v>
      </c>
    </row>
    <row r="467" spans="1:3" x14ac:dyDescent="0.25">
      <c r="A467" s="200">
        <v>6093</v>
      </c>
      <c r="B467" s="204" t="s">
        <v>486</v>
      </c>
      <c r="C467" s="202">
        <v>1430</v>
      </c>
    </row>
    <row r="468" spans="1:3" ht="19.5" customHeight="1" x14ac:dyDescent="0.25">
      <c r="A468" s="241" t="s">
        <v>487</v>
      </c>
      <c r="B468" s="241"/>
      <c r="C468" s="241"/>
    </row>
    <row r="469" spans="1:3" x14ac:dyDescent="0.25">
      <c r="A469" s="200">
        <v>6022</v>
      </c>
      <c r="B469" s="204" t="s">
        <v>488</v>
      </c>
      <c r="C469" s="203">
        <v>800</v>
      </c>
    </row>
    <row r="470" spans="1:3" x14ac:dyDescent="0.25">
      <c r="A470" s="200">
        <v>6023</v>
      </c>
      <c r="B470" s="204" t="s">
        <v>489</v>
      </c>
      <c r="C470" s="203">
        <v>310</v>
      </c>
    </row>
    <row r="471" spans="1:3" x14ac:dyDescent="0.25">
      <c r="A471" s="200">
        <v>6024</v>
      </c>
      <c r="B471" s="204" t="s">
        <v>490</v>
      </c>
      <c r="C471" s="203">
        <v>200</v>
      </c>
    </row>
    <row r="472" spans="1:3" x14ac:dyDescent="0.25">
      <c r="A472" s="200">
        <v>6025</v>
      </c>
      <c r="B472" s="204" t="s">
        <v>491</v>
      </c>
      <c r="C472" s="203">
        <v>240</v>
      </c>
    </row>
    <row r="473" spans="1:3" x14ac:dyDescent="0.25">
      <c r="A473" s="200">
        <v>6026</v>
      </c>
      <c r="B473" s="204" t="s">
        <v>492</v>
      </c>
      <c r="C473" s="203">
        <v>380</v>
      </c>
    </row>
    <row r="474" spans="1:3" x14ac:dyDescent="0.25">
      <c r="A474" s="200">
        <v>6027</v>
      </c>
      <c r="B474" s="204" t="s">
        <v>493</v>
      </c>
      <c r="C474" s="203">
        <v>240</v>
      </c>
    </row>
    <row r="475" spans="1:3" x14ac:dyDescent="0.25">
      <c r="A475" s="200">
        <v>6028</v>
      </c>
      <c r="B475" s="204" t="s">
        <v>494</v>
      </c>
      <c r="C475" s="203">
        <v>230</v>
      </c>
    </row>
    <row r="476" spans="1:3" x14ac:dyDescent="0.25">
      <c r="A476" s="200">
        <v>6029</v>
      </c>
      <c r="B476" s="204" t="s">
        <v>495</v>
      </c>
      <c r="C476" s="203">
        <v>220</v>
      </c>
    </row>
    <row r="477" spans="1:3" x14ac:dyDescent="0.25">
      <c r="A477" s="200">
        <v>6030</v>
      </c>
      <c r="B477" s="204" t="s">
        <v>496</v>
      </c>
      <c r="C477" s="203">
        <v>230</v>
      </c>
    </row>
    <row r="478" spans="1:3" x14ac:dyDescent="0.25">
      <c r="A478" s="200">
        <v>6031</v>
      </c>
      <c r="B478" s="204" t="s">
        <v>467</v>
      </c>
      <c r="C478" s="203">
        <v>260</v>
      </c>
    </row>
    <row r="479" spans="1:3" ht="37.5" x14ac:dyDescent="0.25">
      <c r="A479" s="200">
        <v>6032</v>
      </c>
      <c r="B479" s="204" t="s">
        <v>497</v>
      </c>
      <c r="C479" s="203">
        <v>210</v>
      </c>
    </row>
    <row r="480" spans="1:3" x14ac:dyDescent="0.25">
      <c r="A480" s="200">
        <v>6034</v>
      </c>
      <c r="B480" s="204" t="s">
        <v>498</v>
      </c>
      <c r="C480" s="203">
        <v>350</v>
      </c>
    </row>
    <row r="481" spans="1:3" x14ac:dyDescent="0.25">
      <c r="A481" s="200">
        <v>6109</v>
      </c>
      <c r="B481" s="204" t="s">
        <v>499</v>
      </c>
      <c r="C481" s="202">
        <v>1410</v>
      </c>
    </row>
    <row r="482" spans="1:3" x14ac:dyDescent="0.25">
      <c r="A482" s="200">
        <v>6298</v>
      </c>
      <c r="B482" s="204" t="s">
        <v>500</v>
      </c>
      <c r="C482" s="203">
        <v>430</v>
      </c>
    </row>
    <row r="483" spans="1:3" ht="19.5" customHeight="1" x14ac:dyDescent="0.25">
      <c r="A483" s="241" t="s">
        <v>501</v>
      </c>
      <c r="B483" s="241"/>
      <c r="C483" s="241"/>
    </row>
    <row r="484" spans="1:3" x14ac:dyDescent="0.25">
      <c r="A484" s="200">
        <v>6069</v>
      </c>
      <c r="B484" s="204" t="s">
        <v>502</v>
      </c>
      <c r="C484" s="202">
        <v>3170</v>
      </c>
    </row>
    <row r="485" spans="1:3" x14ac:dyDescent="0.25">
      <c r="A485" s="208">
        <v>6299</v>
      </c>
      <c r="B485" s="209" t="s">
        <v>503</v>
      </c>
      <c r="C485" s="202">
        <v>3140</v>
      </c>
    </row>
    <row r="486" spans="1:3" ht="19.5" customHeight="1" x14ac:dyDescent="0.25">
      <c r="A486" s="241" t="s">
        <v>504</v>
      </c>
      <c r="B486" s="241"/>
      <c r="C486" s="241"/>
    </row>
    <row r="487" spans="1:3" x14ac:dyDescent="0.25">
      <c r="A487" s="200">
        <v>6110</v>
      </c>
      <c r="B487" s="204" t="s">
        <v>505</v>
      </c>
      <c r="C487" s="202">
        <v>1300</v>
      </c>
    </row>
    <row r="488" spans="1:3" x14ac:dyDescent="0.25">
      <c r="A488" s="200">
        <v>6111</v>
      </c>
      <c r="B488" s="204" t="s">
        <v>506</v>
      </c>
      <c r="C488" s="202">
        <v>1300</v>
      </c>
    </row>
    <row r="489" spans="1:3" x14ac:dyDescent="0.25">
      <c r="A489" s="200">
        <v>6112</v>
      </c>
      <c r="B489" s="204" t="s">
        <v>507</v>
      </c>
      <c r="C489" s="203">
        <v>710</v>
      </c>
    </row>
    <row r="490" spans="1:3" x14ac:dyDescent="0.25">
      <c r="A490" s="200">
        <v>6113</v>
      </c>
      <c r="B490" s="204" t="s">
        <v>508</v>
      </c>
      <c r="C490" s="202">
        <v>1300</v>
      </c>
    </row>
    <row r="491" spans="1:3" x14ac:dyDescent="0.25">
      <c r="A491" s="200">
        <v>6114</v>
      </c>
      <c r="B491" s="204" t="s">
        <v>509</v>
      </c>
      <c r="C491" s="202">
        <v>1300</v>
      </c>
    </row>
    <row r="492" spans="1:3" x14ac:dyDescent="0.25">
      <c r="A492" s="200">
        <v>6117</v>
      </c>
      <c r="B492" s="204" t="s">
        <v>510</v>
      </c>
      <c r="C492" s="202">
        <v>1300</v>
      </c>
    </row>
    <row r="493" spans="1:3" x14ac:dyDescent="0.25">
      <c r="A493" s="200">
        <v>6118</v>
      </c>
      <c r="B493" s="204" t="s">
        <v>511</v>
      </c>
      <c r="C493" s="202">
        <v>1300</v>
      </c>
    </row>
    <row r="494" spans="1:3" x14ac:dyDescent="0.25">
      <c r="A494" s="200">
        <v>6119</v>
      </c>
      <c r="B494" s="204" t="s">
        <v>512</v>
      </c>
      <c r="C494" s="202">
        <v>1300</v>
      </c>
    </row>
    <row r="495" spans="1:3" x14ac:dyDescent="0.25">
      <c r="A495" s="200">
        <v>6120</v>
      </c>
      <c r="B495" s="204" t="s">
        <v>513</v>
      </c>
      <c r="C495" s="202">
        <v>1300</v>
      </c>
    </row>
    <row r="496" spans="1:3" x14ac:dyDescent="0.25">
      <c r="A496" s="200">
        <v>6115</v>
      </c>
      <c r="B496" s="204" t="s">
        <v>514</v>
      </c>
      <c r="C496" s="203">
        <v>620</v>
      </c>
    </row>
    <row r="497" spans="1:3" x14ac:dyDescent="0.25">
      <c r="A497" s="208">
        <v>6300</v>
      </c>
      <c r="B497" s="209" t="s">
        <v>515</v>
      </c>
      <c r="C497" s="203">
        <v>980</v>
      </c>
    </row>
    <row r="498" spans="1:3" x14ac:dyDescent="0.25">
      <c r="A498" s="208">
        <v>6301</v>
      </c>
      <c r="B498" s="209" t="s">
        <v>516</v>
      </c>
      <c r="C498" s="202">
        <v>1680</v>
      </c>
    </row>
    <row r="499" spans="1:3" x14ac:dyDescent="0.25">
      <c r="A499" s="208">
        <v>6302</v>
      </c>
      <c r="B499" s="209" t="s">
        <v>517</v>
      </c>
      <c r="C499" s="202">
        <v>1190</v>
      </c>
    </row>
    <row r="500" spans="1:3" x14ac:dyDescent="0.25">
      <c r="A500" s="208">
        <v>6303</v>
      </c>
      <c r="B500" s="209" t="s">
        <v>518</v>
      </c>
      <c r="C500" s="202">
        <v>1620</v>
      </c>
    </row>
    <row r="501" spans="1:3" x14ac:dyDescent="0.25">
      <c r="A501" s="208">
        <v>6304</v>
      </c>
      <c r="B501" s="209" t="s">
        <v>519</v>
      </c>
      <c r="C501" s="202">
        <v>1380</v>
      </c>
    </row>
    <row r="502" spans="1:3" x14ac:dyDescent="0.25">
      <c r="A502" s="208">
        <v>6305</v>
      </c>
      <c r="B502" s="209" t="s">
        <v>520</v>
      </c>
      <c r="C502" s="202">
        <v>1190</v>
      </c>
    </row>
    <row r="503" spans="1:3" x14ac:dyDescent="0.25">
      <c r="A503" s="208">
        <v>6306</v>
      </c>
      <c r="B503" s="209" t="s">
        <v>521</v>
      </c>
      <c r="C503" s="202">
        <v>1850</v>
      </c>
    </row>
    <row r="504" spans="1:3" ht="19.5" customHeight="1" x14ac:dyDescent="0.25">
      <c r="A504" s="241" t="s">
        <v>522</v>
      </c>
      <c r="B504" s="241"/>
      <c r="C504" s="241"/>
    </row>
    <row r="505" spans="1:3" ht="19.5" customHeight="1" x14ac:dyDescent="0.25">
      <c r="A505" s="241" t="s">
        <v>523</v>
      </c>
      <c r="B505" s="241"/>
      <c r="C505" s="241"/>
    </row>
    <row r="506" spans="1:3" x14ac:dyDescent="0.25">
      <c r="A506" s="200">
        <v>6223</v>
      </c>
      <c r="B506" s="204" t="s">
        <v>524</v>
      </c>
      <c r="C506" s="203">
        <v>500</v>
      </c>
    </row>
    <row r="507" spans="1:3" x14ac:dyDescent="0.25">
      <c r="A507" s="200">
        <v>6224</v>
      </c>
      <c r="B507" s="204" t="s">
        <v>525</v>
      </c>
      <c r="C507" s="203">
        <v>820</v>
      </c>
    </row>
    <row r="508" spans="1:3" x14ac:dyDescent="0.25">
      <c r="A508" s="200">
        <v>6225</v>
      </c>
      <c r="B508" s="204" t="s">
        <v>526</v>
      </c>
      <c r="C508" s="203">
        <v>490</v>
      </c>
    </row>
    <row r="509" spans="1:3" x14ac:dyDescent="0.25">
      <c r="A509" s="200">
        <v>6226</v>
      </c>
      <c r="B509" s="204" t="s">
        <v>527</v>
      </c>
      <c r="C509" s="203">
        <v>820</v>
      </c>
    </row>
    <row r="510" spans="1:3" x14ac:dyDescent="0.25">
      <c r="A510" s="200">
        <v>6227</v>
      </c>
      <c r="B510" s="204" t="s">
        <v>528</v>
      </c>
      <c r="C510" s="203">
        <v>460</v>
      </c>
    </row>
    <row r="511" spans="1:3" x14ac:dyDescent="0.25">
      <c r="A511" s="208">
        <v>6307</v>
      </c>
      <c r="B511" s="209" t="s">
        <v>529</v>
      </c>
      <c r="C511" s="203">
        <v>760</v>
      </c>
    </row>
    <row r="512" spans="1:3" x14ac:dyDescent="0.25">
      <c r="A512" s="208">
        <v>6308</v>
      </c>
      <c r="B512" s="209" t="s">
        <v>530</v>
      </c>
      <c r="C512" s="202">
        <v>1620</v>
      </c>
    </row>
    <row r="513" spans="1:3" x14ac:dyDescent="0.25">
      <c r="A513" s="200">
        <v>6228</v>
      </c>
      <c r="B513" s="204" t="s">
        <v>531</v>
      </c>
      <c r="C513" s="203">
        <v>820</v>
      </c>
    </row>
    <row r="514" spans="1:3" x14ac:dyDescent="0.25">
      <c r="A514" s="200">
        <v>6229</v>
      </c>
      <c r="B514" s="204" t="s">
        <v>532</v>
      </c>
      <c r="C514" s="203">
        <v>460</v>
      </c>
    </row>
    <row r="515" spans="1:3" x14ac:dyDescent="0.25">
      <c r="A515" s="200">
        <v>6230</v>
      </c>
      <c r="B515" s="204" t="s">
        <v>533</v>
      </c>
      <c r="C515" s="203">
        <v>500</v>
      </c>
    </row>
    <row r="516" spans="1:3" x14ac:dyDescent="0.25">
      <c r="A516" s="200">
        <v>6231</v>
      </c>
      <c r="B516" s="204" t="s">
        <v>534</v>
      </c>
      <c r="C516" s="203">
        <v>500</v>
      </c>
    </row>
    <row r="517" spans="1:3" x14ac:dyDescent="0.25">
      <c r="A517" s="200">
        <v>6232</v>
      </c>
      <c r="B517" s="204" t="s">
        <v>535</v>
      </c>
      <c r="C517" s="203">
        <v>500</v>
      </c>
    </row>
    <row r="518" spans="1:3" x14ac:dyDescent="0.25">
      <c r="A518" s="200">
        <v>6233</v>
      </c>
      <c r="B518" s="204" t="s">
        <v>536</v>
      </c>
      <c r="C518" s="202">
        <v>1130</v>
      </c>
    </row>
    <row r="519" spans="1:3" x14ac:dyDescent="0.25">
      <c r="A519" s="200">
        <v>6234</v>
      </c>
      <c r="B519" s="204" t="s">
        <v>537</v>
      </c>
      <c r="C519" s="202">
        <v>1110</v>
      </c>
    </row>
    <row r="520" spans="1:3" x14ac:dyDescent="0.25">
      <c r="A520" s="200">
        <v>6235</v>
      </c>
      <c r="B520" s="204" t="s">
        <v>538</v>
      </c>
      <c r="C520" s="203">
        <v>500</v>
      </c>
    </row>
    <row r="521" spans="1:3" x14ac:dyDescent="0.25">
      <c r="A521" s="200">
        <v>6236</v>
      </c>
      <c r="B521" s="204" t="s">
        <v>539</v>
      </c>
      <c r="C521" s="203">
        <v>820</v>
      </c>
    </row>
    <row r="522" spans="1:3" x14ac:dyDescent="0.25">
      <c r="A522" s="200">
        <v>6237</v>
      </c>
      <c r="B522" s="204" t="s">
        <v>540</v>
      </c>
      <c r="C522" s="203">
        <v>510</v>
      </c>
    </row>
    <row r="523" spans="1:3" ht="37.5" x14ac:dyDescent="0.25">
      <c r="A523" s="200">
        <v>6238</v>
      </c>
      <c r="B523" s="204" t="s">
        <v>541</v>
      </c>
      <c r="C523" s="203">
        <v>600</v>
      </c>
    </row>
    <row r="524" spans="1:3" x14ac:dyDescent="0.25">
      <c r="A524" s="200">
        <v>6239</v>
      </c>
      <c r="B524" s="204" t="s">
        <v>542</v>
      </c>
      <c r="C524" s="203">
        <v>820</v>
      </c>
    </row>
    <row r="525" spans="1:3" x14ac:dyDescent="0.25">
      <c r="A525" s="200">
        <v>6240</v>
      </c>
      <c r="B525" s="204" t="s">
        <v>543</v>
      </c>
      <c r="C525" s="203">
        <v>500</v>
      </c>
    </row>
    <row r="526" spans="1:3" x14ac:dyDescent="0.25">
      <c r="A526" s="200">
        <v>6241</v>
      </c>
      <c r="B526" s="204" t="s">
        <v>544</v>
      </c>
      <c r="C526" s="203">
        <v>1000</v>
      </c>
    </row>
    <row r="527" spans="1:3" x14ac:dyDescent="0.25">
      <c r="A527" s="200">
        <v>6242</v>
      </c>
      <c r="B527" s="204" t="s">
        <v>545</v>
      </c>
      <c r="C527" s="202">
        <v>1110</v>
      </c>
    </row>
    <row r="528" spans="1:3" x14ac:dyDescent="0.25">
      <c r="A528" s="200">
        <v>6243</v>
      </c>
      <c r="B528" s="204" t="s">
        <v>546</v>
      </c>
      <c r="C528" s="203">
        <v>880</v>
      </c>
    </row>
    <row r="529" spans="1:3" x14ac:dyDescent="0.25">
      <c r="A529" s="200">
        <v>6244</v>
      </c>
      <c r="B529" s="204" t="s">
        <v>547</v>
      </c>
      <c r="C529" s="203">
        <v>610</v>
      </c>
    </row>
    <row r="530" spans="1:3" ht="37.5" x14ac:dyDescent="0.25">
      <c r="A530" s="200">
        <v>6245</v>
      </c>
      <c r="B530" s="204" t="s">
        <v>548</v>
      </c>
      <c r="C530" s="203">
        <v>700</v>
      </c>
    </row>
    <row r="531" spans="1:3" x14ac:dyDescent="0.25">
      <c r="A531" s="200">
        <v>6246</v>
      </c>
      <c r="B531" s="204" t="s">
        <v>549</v>
      </c>
      <c r="C531" s="203">
        <v>710</v>
      </c>
    </row>
    <row r="532" spans="1:3" x14ac:dyDescent="0.25">
      <c r="A532" s="200">
        <v>6247</v>
      </c>
      <c r="B532" s="204" t="s">
        <v>550</v>
      </c>
      <c r="C532" s="203">
        <v>800</v>
      </c>
    </row>
    <row r="533" spans="1:3" x14ac:dyDescent="0.25">
      <c r="A533" s="200">
        <v>6248</v>
      </c>
      <c r="B533" s="204" t="s">
        <v>551</v>
      </c>
      <c r="C533" s="203">
        <v>720</v>
      </c>
    </row>
    <row r="534" spans="1:3" x14ac:dyDescent="0.25">
      <c r="A534" s="200">
        <v>6249</v>
      </c>
      <c r="B534" s="204" t="s">
        <v>552</v>
      </c>
      <c r="C534" s="203">
        <v>730</v>
      </c>
    </row>
    <row r="535" spans="1:3" x14ac:dyDescent="0.25">
      <c r="A535" s="200">
        <v>6250</v>
      </c>
      <c r="B535" s="204" t="s">
        <v>553</v>
      </c>
      <c r="C535" s="202">
        <v>1090</v>
      </c>
    </row>
    <row r="536" spans="1:3" x14ac:dyDescent="0.25">
      <c r="A536" s="200">
        <v>6251</v>
      </c>
      <c r="B536" s="204" t="s">
        <v>554</v>
      </c>
      <c r="C536" s="203">
        <v>590</v>
      </c>
    </row>
    <row r="537" spans="1:3" x14ac:dyDescent="0.25">
      <c r="A537" s="200">
        <v>6252</v>
      </c>
      <c r="B537" s="204" t="s">
        <v>555</v>
      </c>
      <c r="C537" s="202">
        <v>1250</v>
      </c>
    </row>
    <row r="538" spans="1:3" ht="37.5" x14ac:dyDescent="0.25">
      <c r="A538" s="200">
        <v>6253</v>
      </c>
      <c r="B538" s="204" t="s">
        <v>556</v>
      </c>
      <c r="C538" s="202">
        <v>1450</v>
      </c>
    </row>
    <row r="539" spans="1:3" x14ac:dyDescent="0.25">
      <c r="A539" s="200">
        <v>6254</v>
      </c>
      <c r="B539" s="204" t="s">
        <v>557</v>
      </c>
      <c r="C539" s="202">
        <v>1040</v>
      </c>
    </row>
    <row r="540" spans="1:3" x14ac:dyDescent="0.25">
      <c r="A540" s="200">
        <v>6255</v>
      </c>
      <c r="B540" s="204" t="s">
        <v>558</v>
      </c>
      <c r="C540" s="202">
        <v>1520</v>
      </c>
    </row>
    <row r="541" spans="1:3" x14ac:dyDescent="0.25">
      <c r="A541" s="200">
        <v>6256</v>
      </c>
      <c r="B541" s="204" t="s">
        <v>559</v>
      </c>
      <c r="C541" s="202">
        <v>1300</v>
      </c>
    </row>
    <row r="542" spans="1:3" x14ac:dyDescent="0.25">
      <c r="A542" s="200">
        <v>6257</v>
      </c>
      <c r="B542" s="204" t="s">
        <v>560</v>
      </c>
      <c r="C542" s="203">
        <v>810</v>
      </c>
    </row>
    <row r="543" spans="1:3" ht="37.5" x14ac:dyDescent="0.25">
      <c r="A543" s="200">
        <v>6258</v>
      </c>
      <c r="B543" s="204" t="s">
        <v>561</v>
      </c>
      <c r="C543" s="203">
        <v>580</v>
      </c>
    </row>
    <row r="544" spans="1:3" x14ac:dyDescent="0.25">
      <c r="A544" s="200">
        <v>6259</v>
      </c>
      <c r="B544" s="204" t="s">
        <v>562</v>
      </c>
      <c r="C544" s="202">
        <v>1630</v>
      </c>
    </row>
    <row r="545" spans="1:3" x14ac:dyDescent="0.25">
      <c r="A545" s="200">
        <v>6260</v>
      </c>
      <c r="B545" s="204" t="s">
        <v>563</v>
      </c>
      <c r="C545" s="203">
        <v>550</v>
      </c>
    </row>
    <row r="546" spans="1:3" x14ac:dyDescent="0.25">
      <c r="A546" s="200">
        <v>6261</v>
      </c>
      <c r="B546" s="204" t="s">
        <v>564</v>
      </c>
      <c r="C546" s="203">
        <v>930</v>
      </c>
    </row>
    <row r="547" spans="1:3" x14ac:dyDescent="0.25">
      <c r="A547" s="200">
        <v>6264</v>
      </c>
      <c r="B547" s="204" t="s">
        <v>565</v>
      </c>
      <c r="C547" s="203">
        <v>830</v>
      </c>
    </row>
    <row r="548" spans="1:3" x14ac:dyDescent="0.25">
      <c r="A548" s="200">
        <v>6265</v>
      </c>
      <c r="B548" s="204" t="s">
        <v>1130</v>
      </c>
      <c r="C548" s="203">
        <v>740</v>
      </c>
    </row>
    <row r="549" spans="1:3" ht="19.5" customHeight="1" x14ac:dyDescent="0.25">
      <c r="A549" s="243" t="s">
        <v>566</v>
      </c>
      <c r="B549" s="244"/>
      <c r="C549" s="245"/>
    </row>
    <row r="550" spans="1:3" ht="37.5" x14ac:dyDescent="0.25">
      <c r="A550" s="200">
        <v>6173</v>
      </c>
      <c r="B550" s="204" t="s">
        <v>567</v>
      </c>
      <c r="C550" s="203">
        <v>760</v>
      </c>
    </row>
    <row r="551" spans="1:3" ht="93.75" x14ac:dyDescent="0.25">
      <c r="A551" s="200">
        <v>6309</v>
      </c>
      <c r="B551" s="204" t="s">
        <v>568</v>
      </c>
      <c r="C551" s="202">
        <v>6800</v>
      </c>
    </row>
    <row r="552" spans="1:3" ht="37.5" x14ac:dyDescent="0.25">
      <c r="A552" s="200">
        <v>6174</v>
      </c>
      <c r="B552" s="204" t="s">
        <v>569</v>
      </c>
      <c r="C552" s="203">
        <v>770</v>
      </c>
    </row>
    <row r="553" spans="1:3" ht="37.5" x14ac:dyDescent="0.25">
      <c r="A553" s="200">
        <v>6310</v>
      </c>
      <c r="B553" s="204" t="s">
        <v>570</v>
      </c>
      <c r="C553" s="203">
        <v>680</v>
      </c>
    </row>
    <row r="554" spans="1:3" x14ac:dyDescent="0.25">
      <c r="A554" s="200">
        <v>6175</v>
      </c>
      <c r="B554" s="204" t="s">
        <v>571</v>
      </c>
      <c r="C554" s="203">
        <v>930</v>
      </c>
    </row>
    <row r="555" spans="1:3" x14ac:dyDescent="0.25">
      <c r="A555" s="200">
        <v>6176</v>
      </c>
      <c r="B555" s="211" t="s">
        <v>572</v>
      </c>
      <c r="C555" s="202">
        <v>1250</v>
      </c>
    </row>
    <row r="556" spans="1:3" ht="37.5" x14ac:dyDescent="0.25">
      <c r="A556" s="200">
        <v>6177</v>
      </c>
      <c r="B556" s="211" t="s">
        <v>573</v>
      </c>
      <c r="C556" s="202">
        <v>2460</v>
      </c>
    </row>
    <row r="557" spans="1:3" ht="37.5" x14ac:dyDescent="0.25">
      <c r="A557" s="200">
        <v>6178</v>
      </c>
      <c r="B557" s="211" t="s">
        <v>574</v>
      </c>
      <c r="C557" s="203">
        <v>710</v>
      </c>
    </row>
    <row r="558" spans="1:3" ht="37.5" x14ac:dyDescent="0.25">
      <c r="A558" s="200">
        <v>6179</v>
      </c>
      <c r="B558" s="211" t="s">
        <v>575</v>
      </c>
      <c r="C558" s="203">
        <v>710</v>
      </c>
    </row>
    <row r="559" spans="1:3" ht="37.5" x14ac:dyDescent="0.25">
      <c r="A559" s="200">
        <v>6311</v>
      </c>
      <c r="B559" s="211" t="s">
        <v>576</v>
      </c>
      <c r="C559" s="202">
        <v>1180</v>
      </c>
    </row>
    <row r="560" spans="1:3" x14ac:dyDescent="0.25">
      <c r="A560" s="200">
        <v>6312</v>
      </c>
      <c r="B560" s="211" t="s">
        <v>577</v>
      </c>
      <c r="C560" s="202">
        <v>1180</v>
      </c>
    </row>
    <row r="561" spans="1:3" x14ac:dyDescent="0.25">
      <c r="A561" s="200">
        <v>6313</v>
      </c>
      <c r="B561" s="209" t="s">
        <v>578</v>
      </c>
      <c r="C561" s="202">
        <v>1080</v>
      </c>
    </row>
    <row r="562" spans="1:3" ht="37.5" x14ac:dyDescent="0.25">
      <c r="A562" s="200">
        <v>6314</v>
      </c>
      <c r="B562" s="211" t="s">
        <v>579</v>
      </c>
      <c r="C562" s="202">
        <v>1080</v>
      </c>
    </row>
    <row r="563" spans="1:3" ht="75" x14ac:dyDescent="0.25">
      <c r="A563" s="200">
        <v>6315</v>
      </c>
      <c r="B563" s="212" t="s">
        <v>580</v>
      </c>
      <c r="C563" s="202">
        <v>2080</v>
      </c>
    </row>
    <row r="564" spans="1:3" ht="93.75" x14ac:dyDescent="0.25">
      <c r="A564" s="200">
        <v>6316</v>
      </c>
      <c r="B564" s="212" t="s">
        <v>581</v>
      </c>
      <c r="C564" s="202">
        <v>3840</v>
      </c>
    </row>
    <row r="565" spans="1:3" ht="19.5" customHeight="1" x14ac:dyDescent="0.25">
      <c r="A565" s="241" t="s">
        <v>582</v>
      </c>
      <c r="B565" s="241"/>
      <c r="C565" s="241"/>
    </row>
    <row r="566" spans="1:3" x14ac:dyDescent="0.25">
      <c r="A566" s="200">
        <v>6180</v>
      </c>
      <c r="B566" s="204" t="s">
        <v>583</v>
      </c>
      <c r="C566" s="203">
        <v>490</v>
      </c>
    </row>
    <row r="567" spans="1:3" x14ac:dyDescent="0.25">
      <c r="A567" s="200">
        <v>6181</v>
      </c>
      <c r="B567" s="204" t="s">
        <v>584</v>
      </c>
      <c r="C567" s="203">
        <v>490</v>
      </c>
    </row>
    <row r="568" spans="1:3" x14ac:dyDescent="0.25">
      <c r="A568" s="200">
        <v>6182</v>
      </c>
      <c r="B568" s="204" t="s">
        <v>585</v>
      </c>
      <c r="C568" s="203">
        <v>490</v>
      </c>
    </row>
    <row r="569" spans="1:3" x14ac:dyDescent="0.25">
      <c r="A569" s="200">
        <v>6383</v>
      </c>
      <c r="B569" s="204" t="s">
        <v>586</v>
      </c>
      <c r="C569" s="203">
        <v>710</v>
      </c>
    </row>
    <row r="570" spans="1:3" x14ac:dyDescent="0.25">
      <c r="A570" s="200">
        <v>6317</v>
      </c>
      <c r="B570" s="204" t="s">
        <v>587</v>
      </c>
      <c r="C570" s="202">
        <v>1070</v>
      </c>
    </row>
    <row r="571" spans="1:3" ht="56.25" x14ac:dyDescent="0.25">
      <c r="A571" s="200">
        <v>6318</v>
      </c>
      <c r="B571" s="204" t="s">
        <v>588</v>
      </c>
      <c r="C571" s="203">
        <v>480</v>
      </c>
    </row>
    <row r="572" spans="1:3" ht="262.5" x14ac:dyDescent="0.25">
      <c r="A572" s="200">
        <v>6269</v>
      </c>
      <c r="B572" s="204" t="s">
        <v>589</v>
      </c>
      <c r="C572" s="202">
        <v>5740</v>
      </c>
    </row>
    <row r="573" spans="1:3" ht="375" x14ac:dyDescent="0.25">
      <c r="A573" s="200">
        <v>6270</v>
      </c>
      <c r="B573" s="204" t="s">
        <v>590</v>
      </c>
      <c r="C573" s="202">
        <v>9210</v>
      </c>
    </row>
    <row r="574" spans="1:3" ht="19.5" customHeight="1" x14ac:dyDescent="0.25">
      <c r="A574" s="241" t="s">
        <v>591</v>
      </c>
      <c r="B574" s="241"/>
      <c r="C574" s="241"/>
    </row>
    <row r="575" spans="1:3" x14ac:dyDescent="0.25">
      <c r="A575" s="200">
        <v>6107</v>
      </c>
      <c r="B575" s="204" t="s">
        <v>592</v>
      </c>
      <c r="C575" s="202">
        <v>2660</v>
      </c>
    </row>
    <row r="576" spans="1:3" x14ac:dyDescent="0.25">
      <c r="A576" s="200">
        <v>6108</v>
      </c>
      <c r="B576" s="204" t="s">
        <v>593</v>
      </c>
      <c r="C576" s="203">
        <v>930</v>
      </c>
    </row>
    <row r="577" spans="1:3" ht="19.5" customHeight="1" x14ac:dyDescent="0.25">
      <c r="A577" s="241" t="s">
        <v>594</v>
      </c>
      <c r="B577" s="241"/>
      <c r="C577" s="241"/>
    </row>
    <row r="578" spans="1:3" x14ac:dyDescent="0.25">
      <c r="A578" s="200">
        <v>6121</v>
      </c>
      <c r="B578" s="204" t="s">
        <v>595</v>
      </c>
      <c r="C578" s="203">
        <v>1020</v>
      </c>
    </row>
    <row r="579" spans="1:3" x14ac:dyDescent="0.25">
      <c r="A579" s="200">
        <v>6122</v>
      </c>
      <c r="B579" s="204" t="s">
        <v>596</v>
      </c>
      <c r="C579" s="203">
        <v>740</v>
      </c>
    </row>
    <row r="580" spans="1:3" x14ac:dyDescent="0.25">
      <c r="A580" s="200">
        <v>6123</v>
      </c>
      <c r="B580" s="204" t="s">
        <v>597</v>
      </c>
      <c r="C580" s="203">
        <v>640</v>
      </c>
    </row>
    <row r="581" spans="1:3" x14ac:dyDescent="0.25">
      <c r="A581" s="200">
        <v>6124</v>
      </c>
      <c r="B581" s="204" t="s">
        <v>598</v>
      </c>
      <c r="C581" s="203">
        <v>940</v>
      </c>
    </row>
    <row r="582" spans="1:3" x14ac:dyDescent="0.25">
      <c r="A582" s="200">
        <v>6125</v>
      </c>
      <c r="B582" s="204" t="s">
        <v>599</v>
      </c>
      <c r="C582" s="203">
        <v>890</v>
      </c>
    </row>
    <row r="583" spans="1:3" x14ac:dyDescent="0.25">
      <c r="A583" s="200">
        <v>6126</v>
      </c>
      <c r="B583" s="204" t="s">
        <v>600</v>
      </c>
      <c r="C583" s="203">
        <v>890</v>
      </c>
    </row>
    <row r="584" spans="1:3" x14ac:dyDescent="0.25">
      <c r="A584" s="200">
        <v>6127</v>
      </c>
      <c r="B584" s="204" t="s">
        <v>601</v>
      </c>
      <c r="C584" s="203">
        <v>890</v>
      </c>
    </row>
    <row r="585" spans="1:3" x14ac:dyDescent="0.25">
      <c r="A585" s="200">
        <v>6128</v>
      </c>
      <c r="B585" s="204" t="s">
        <v>602</v>
      </c>
      <c r="C585" s="203">
        <v>840</v>
      </c>
    </row>
    <row r="586" spans="1:3" x14ac:dyDescent="0.25">
      <c r="A586" s="200">
        <v>6129</v>
      </c>
      <c r="B586" s="204" t="s">
        <v>603</v>
      </c>
      <c r="C586" s="203">
        <v>890</v>
      </c>
    </row>
    <row r="587" spans="1:3" x14ac:dyDescent="0.25">
      <c r="A587" s="200">
        <v>6130</v>
      </c>
      <c r="B587" s="204" t="s">
        <v>604</v>
      </c>
      <c r="C587" s="203">
        <v>1010</v>
      </c>
    </row>
    <row r="588" spans="1:3" ht="37.5" x14ac:dyDescent="0.25">
      <c r="A588" s="200">
        <v>6131</v>
      </c>
      <c r="B588" s="204" t="s">
        <v>605</v>
      </c>
      <c r="C588" s="203">
        <v>840</v>
      </c>
    </row>
    <row r="589" spans="1:3" x14ac:dyDescent="0.25">
      <c r="A589" s="200">
        <v>6132</v>
      </c>
      <c r="B589" s="204" t="s">
        <v>606</v>
      </c>
      <c r="C589" s="202">
        <v>1230</v>
      </c>
    </row>
    <row r="590" spans="1:3" x14ac:dyDescent="0.25">
      <c r="A590" s="200">
        <v>6133</v>
      </c>
      <c r="B590" s="204" t="s">
        <v>607</v>
      </c>
      <c r="C590" s="203">
        <v>1010</v>
      </c>
    </row>
    <row r="591" spans="1:3" x14ac:dyDescent="0.25">
      <c r="A591" s="200">
        <v>6134</v>
      </c>
      <c r="B591" s="204" t="s">
        <v>608</v>
      </c>
      <c r="C591" s="203">
        <v>870</v>
      </c>
    </row>
    <row r="592" spans="1:3" ht="37.5" x14ac:dyDescent="0.25">
      <c r="A592" s="200">
        <v>6135</v>
      </c>
      <c r="B592" s="204" t="s">
        <v>609</v>
      </c>
      <c r="C592" s="203">
        <v>640</v>
      </c>
    </row>
    <row r="593" spans="1:3" ht="56.25" x14ac:dyDescent="0.25">
      <c r="A593" s="200">
        <v>6137</v>
      </c>
      <c r="B593" s="204" t="s">
        <v>610</v>
      </c>
      <c r="C593" s="203">
        <v>730</v>
      </c>
    </row>
    <row r="594" spans="1:3" ht="56.25" x14ac:dyDescent="0.25">
      <c r="A594" s="200">
        <v>6138</v>
      </c>
      <c r="B594" s="204" t="s">
        <v>611</v>
      </c>
      <c r="C594" s="203">
        <v>760</v>
      </c>
    </row>
    <row r="595" spans="1:3" ht="56.25" x14ac:dyDescent="0.25">
      <c r="A595" s="200">
        <v>6139</v>
      </c>
      <c r="B595" s="204" t="s">
        <v>612</v>
      </c>
      <c r="C595" s="203">
        <v>760</v>
      </c>
    </row>
    <row r="596" spans="1:3" ht="56.25" x14ac:dyDescent="0.25">
      <c r="A596" s="200">
        <v>6140</v>
      </c>
      <c r="B596" s="204" t="s">
        <v>613</v>
      </c>
      <c r="C596" s="203">
        <v>710</v>
      </c>
    </row>
    <row r="597" spans="1:3" x14ac:dyDescent="0.25">
      <c r="A597" s="200">
        <v>6141</v>
      </c>
      <c r="B597" s="204" t="s">
        <v>614</v>
      </c>
      <c r="C597" s="202">
        <v>1110</v>
      </c>
    </row>
    <row r="598" spans="1:3" x14ac:dyDescent="0.25">
      <c r="A598" s="200">
        <v>6142</v>
      </c>
      <c r="B598" s="204" t="s">
        <v>615</v>
      </c>
      <c r="C598" s="202">
        <v>1110</v>
      </c>
    </row>
    <row r="599" spans="1:3" x14ac:dyDescent="0.25">
      <c r="A599" s="200">
        <v>6143</v>
      </c>
      <c r="B599" s="204" t="s">
        <v>616</v>
      </c>
      <c r="C599" s="203">
        <v>780</v>
      </c>
    </row>
    <row r="600" spans="1:3" x14ac:dyDescent="0.25">
      <c r="A600" s="200">
        <v>6144</v>
      </c>
      <c r="B600" s="204" t="s">
        <v>617</v>
      </c>
      <c r="C600" s="203">
        <v>780</v>
      </c>
    </row>
    <row r="601" spans="1:3" x14ac:dyDescent="0.25">
      <c r="A601" s="200">
        <v>6145</v>
      </c>
      <c r="B601" s="204" t="s">
        <v>618</v>
      </c>
      <c r="C601" s="203">
        <v>870</v>
      </c>
    </row>
    <row r="602" spans="1:3" x14ac:dyDescent="0.25">
      <c r="A602" s="200">
        <v>6146</v>
      </c>
      <c r="B602" s="204" t="s">
        <v>619</v>
      </c>
      <c r="C602" s="203">
        <v>870</v>
      </c>
    </row>
    <row r="603" spans="1:3" x14ac:dyDescent="0.25">
      <c r="A603" s="200">
        <v>6147</v>
      </c>
      <c r="B603" s="204" t="s">
        <v>620</v>
      </c>
      <c r="C603" s="203">
        <v>710</v>
      </c>
    </row>
    <row r="604" spans="1:3" x14ac:dyDescent="0.25">
      <c r="A604" s="200">
        <v>6148</v>
      </c>
      <c r="B604" s="204" t="s">
        <v>621</v>
      </c>
      <c r="C604" s="203">
        <v>710</v>
      </c>
    </row>
    <row r="605" spans="1:3" x14ac:dyDescent="0.25">
      <c r="A605" s="200">
        <v>6149</v>
      </c>
      <c r="B605" s="204" t="s">
        <v>622</v>
      </c>
      <c r="C605" s="203">
        <v>970</v>
      </c>
    </row>
    <row r="606" spans="1:3" x14ac:dyDescent="0.25">
      <c r="A606" s="200">
        <v>6150</v>
      </c>
      <c r="B606" s="204" t="s">
        <v>623</v>
      </c>
      <c r="C606" s="203">
        <v>970</v>
      </c>
    </row>
    <row r="607" spans="1:3" ht="37.5" x14ac:dyDescent="0.25">
      <c r="A607" s="200">
        <v>6151</v>
      </c>
      <c r="B607" s="204" t="s">
        <v>624</v>
      </c>
      <c r="C607" s="202">
        <v>1130</v>
      </c>
    </row>
    <row r="608" spans="1:3" ht="37.5" x14ac:dyDescent="0.25">
      <c r="A608" s="200">
        <v>6152</v>
      </c>
      <c r="B608" s="204" t="s">
        <v>625</v>
      </c>
      <c r="C608" s="202">
        <v>1130</v>
      </c>
    </row>
    <row r="609" spans="1:3" ht="75" x14ac:dyDescent="0.25">
      <c r="A609" s="200">
        <v>6153</v>
      </c>
      <c r="B609" s="211" t="s">
        <v>626</v>
      </c>
      <c r="C609" s="203">
        <v>710</v>
      </c>
    </row>
    <row r="610" spans="1:3" ht="56.25" x14ac:dyDescent="0.25">
      <c r="A610" s="200">
        <v>6154</v>
      </c>
      <c r="B610" s="204" t="s">
        <v>627</v>
      </c>
      <c r="C610" s="203">
        <v>710</v>
      </c>
    </row>
    <row r="611" spans="1:3" ht="37.5" x14ac:dyDescent="0.25">
      <c r="A611" s="200">
        <v>6155</v>
      </c>
      <c r="B611" s="204" t="s">
        <v>628</v>
      </c>
      <c r="C611" s="203">
        <v>640</v>
      </c>
    </row>
    <row r="612" spans="1:3" ht="37.5" x14ac:dyDescent="0.25">
      <c r="A612" s="200">
        <v>6156</v>
      </c>
      <c r="B612" s="204" t="s">
        <v>629</v>
      </c>
      <c r="C612" s="203">
        <v>640</v>
      </c>
    </row>
    <row r="613" spans="1:3" ht="37.5" x14ac:dyDescent="0.25">
      <c r="A613" s="200">
        <v>6157</v>
      </c>
      <c r="B613" s="204" t="s">
        <v>630</v>
      </c>
      <c r="C613" s="203">
        <v>640</v>
      </c>
    </row>
    <row r="614" spans="1:3" ht="56.25" x14ac:dyDescent="0.25">
      <c r="A614" s="200">
        <v>6158</v>
      </c>
      <c r="B614" s="204" t="s">
        <v>631</v>
      </c>
      <c r="C614" s="203">
        <v>640</v>
      </c>
    </row>
    <row r="615" spans="1:3" ht="37.5" x14ac:dyDescent="0.25">
      <c r="A615" s="200">
        <v>6159</v>
      </c>
      <c r="B615" s="204" t="s">
        <v>632</v>
      </c>
      <c r="C615" s="202">
        <v>1300</v>
      </c>
    </row>
    <row r="616" spans="1:3" ht="37.5" x14ac:dyDescent="0.25">
      <c r="A616" s="200">
        <v>6160</v>
      </c>
      <c r="B616" s="204" t="s">
        <v>633</v>
      </c>
      <c r="C616" s="202">
        <v>1300</v>
      </c>
    </row>
    <row r="617" spans="1:3" ht="37.5" x14ac:dyDescent="0.25">
      <c r="A617" s="200">
        <v>6161</v>
      </c>
      <c r="B617" s="204" t="s">
        <v>634</v>
      </c>
      <c r="C617" s="203">
        <v>590</v>
      </c>
    </row>
    <row r="618" spans="1:3" ht="37.5" x14ac:dyDescent="0.25">
      <c r="A618" s="200">
        <v>6162</v>
      </c>
      <c r="B618" s="204" t="s">
        <v>635</v>
      </c>
      <c r="C618" s="203">
        <v>460</v>
      </c>
    </row>
    <row r="619" spans="1:3" ht="37.5" x14ac:dyDescent="0.25">
      <c r="A619" s="200">
        <v>6163</v>
      </c>
      <c r="B619" s="204" t="s">
        <v>636</v>
      </c>
      <c r="C619" s="203">
        <v>460</v>
      </c>
    </row>
    <row r="620" spans="1:3" ht="37.5" x14ac:dyDescent="0.25">
      <c r="A620" s="200">
        <v>6164</v>
      </c>
      <c r="B620" s="204" t="s">
        <v>637</v>
      </c>
      <c r="C620" s="203">
        <v>910</v>
      </c>
    </row>
    <row r="621" spans="1:3" ht="37.5" x14ac:dyDescent="0.25">
      <c r="A621" s="200">
        <v>6165</v>
      </c>
      <c r="B621" s="204" t="s">
        <v>638</v>
      </c>
      <c r="C621" s="203">
        <v>480</v>
      </c>
    </row>
    <row r="622" spans="1:3" ht="37.5" x14ac:dyDescent="0.25">
      <c r="A622" s="200">
        <v>6166</v>
      </c>
      <c r="B622" s="204" t="s">
        <v>639</v>
      </c>
      <c r="C622" s="203">
        <v>480</v>
      </c>
    </row>
    <row r="623" spans="1:3" ht="37.5" x14ac:dyDescent="0.25">
      <c r="A623" s="200">
        <v>6167</v>
      </c>
      <c r="B623" s="204" t="s">
        <v>640</v>
      </c>
      <c r="C623" s="203">
        <v>1030</v>
      </c>
    </row>
    <row r="624" spans="1:3" ht="37.5" x14ac:dyDescent="0.25">
      <c r="A624" s="200">
        <v>6168</v>
      </c>
      <c r="B624" s="204" t="s">
        <v>641</v>
      </c>
      <c r="C624" s="203">
        <v>620</v>
      </c>
    </row>
    <row r="625" spans="1:3" ht="37.5" x14ac:dyDescent="0.25">
      <c r="A625" s="200">
        <v>6169</v>
      </c>
      <c r="B625" s="204" t="s">
        <v>642</v>
      </c>
      <c r="C625" s="203">
        <v>620</v>
      </c>
    </row>
    <row r="626" spans="1:3" ht="37.5" x14ac:dyDescent="0.25">
      <c r="A626" s="200">
        <v>6170</v>
      </c>
      <c r="B626" s="204" t="s">
        <v>643</v>
      </c>
      <c r="C626" s="203">
        <v>620</v>
      </c>
    </row>
    <row r="627" spans="1:3" ht="37.5" x14ac:dyDescent="0.25">
      <c r="A627" s="200">
        <v>6211</v>
      </c>
      <c r="B627" s="204" t="s">
        <v>644</v>
      </c>
      <c r="C627" s="203">
        <v>590</v>
      </c>
    </row>
    <row r="628" spans="1:3" ht="19.5" customHeight="1" x14ac:dyDescent="0.25">
      <c r="A628" s="241" t="s">
        <v>645</v>
      </c>
      <c r="B628" s="241"/>
      <c r="C628" s="241"/>
    </row>
    <row r="629" spans="1:3" ht="56.25" x14ac:dyDescent="0.25">
      <c r="A629" s="200">
        <v>6098</v>
      </c>
      <c r="B629" s="204" t="s">
        <v>646</v>
      </c>
      <c r="C629" s="203">
        <v>630</v>
      </c>
    </row>
    <row r="630" spans="1:3" ht="37.5" x14ac:dyDescent="0.25">
      <c r="A630" s="200">
        <v>6099</v>
      </c>
      <c r="B630" s="204" t="s">
        <v>647</v>
      </c>
      <c r="C630" s="203">
        <v>630</v>
      </c>
    </row>
    <row r="631" spans="1:3" ht="37.5" x14ac:dyDescent="0.25">
      <c r="A631" s="200">
        <v>6100</v>
      </c>
      <c r="B631" s="204" t="s">
        <v>648</v>
      </c>
      <c r="C631" s="203">
        <v>460</v>
      </c>
    </row>
    <row r="632" spans="1:3" ht="37.5" x14ac:dyDescent="0.25">
      <c r="A632" s="200">
        <v>6101</v>
      </c>
      <c r="B632" s="204" t="s">
        <v>649</v>
      </c>
      <c r="C632" s="203">
        <v>710</v>
      </c>
    </row>
    <row r="633" spans="1:3" ht="37.5" x14ac:dyDescent="0.25">
      <c r="A633" s="200">
        <v>6103</v>
      </c>
      <c r="B633" s="204" t="s">
        <v>650</v>
      </c>
      <c r="C633" s="203">
        <v>970</v>
      </c>
    </row>
    <row r="634" spans="1:3" ht="37.5" x14ac:dyDescent="0.25">
      <c r="A634" s="200">
        <v>6104</v>
      </c>
      <c r="B634" s="204" t="s">
        <v>651</v>
      </c>
      <c r="C634" s="203">
        <v>460</v>
      </c>
    </row>
    <row r="635" spans="1:3" ht="37.5" x14ac:dyDescent="0.25">
      <c r="A635" s="200">
        <v>6105</v>
      </c>
      <c r="B635" s="204" t="s">
        <v>652</v>
      </c>
      <c r="C635" s="203">
        <v>970</v>
      </c>
    </row>
    <row r="636" spans="1:3" ht="37.5" x14ac:dyDescent="0.25">
      <c r="A636" s="200">
        <v>6106</v>
      </c>
      <c r="B636" s="204" t="s">
        <v>653</v>
      </c>
      <c r="C636" s="202">
        <v>1060</v>
      </c>
    </row>
    <row r="637" spans="1:3" x14ac:dyDescent="0.25">
      <c r="A637" s="208">
        <v>6319</v>
      </c>
      <c r="B637" s="209" t="s">
        <v>654</v>
      </c>
      <c r="C637" s="203">
        <v>880</v>
      </c>
    </row>
    <row r="638" spans="1:3" x14ac:dyDescent="0.25">
      <c r="A638" s="208">
        <v>6320</v>
      </c>
      <c r="B638" s="209" t="s">
        <v>655</v>
      </c>
      <c r="C638" s="202">
        <v>1120</v>
      </c>
    </row>
    <row r="639" spans="1:3" x14ac:dyDescent="0.25">
      <c r="A639" s="208">
        <v>6321</v>
      </c>
      <c r="B639" s="209" t="s">
        <v>656</v>
      </c>
      <c r="C639" s="203">
        <v>960</v>
      </c>
    </row>
    <row r="640" spans="1:3" ht="37.5" x14ac:dyDescent="0.25">
      <c r="A640" s="200">
        <v>6066</v>
      </c>
      <c r="B640" s="204" t="s">
        <v>657</v>
      </c>
      <c r="C640" s="203">
        <v>780</v>
      </c>
    </row>
    <row r="641" spans="1:3" ht="56.25" x14ac:dyDescent="0.25">
      <c r="A641" s="200">
        <v>6067</v>
      </c>
      <c r="B641" s="204" t="s">
        <v>658</v>
      </c>
      <c r="C641" s="203">
        <v>930</v>
      </c>
    </row>
    <row r="642" spans="1:3" ht="19.5" customHeight="1" x14ac:dyDescent="0.25">
      <c r="A642" s="241" t="s">
        <v>659</v>
      </c>
      <c r="B642" s="241"/>
      <c r="C642" s="241"/>
    </row>
    <row r="643" spans="1:3" ht="37.5" x14ac:dyDescent="0.25">
      <c r="A643" s="200">
        <v>6068</v>
      </c>
      <c r="B643" s="204" t="s">
        <v>660</v>
      </c>
      <c r="C643" s="202">
        <v>1460</v>
      </c>
    </row>
    <row r="644" spans="1:3" x14ac:dyDescent="0.25">
      <c r="A644" s="200">
        <v>6184</v>
      </c>
      <c r="B644" s="204" t="s">
        <v>661</v>
      </c>
      <c r="C644" s="203">
        <v>700</v>
      </c>
    </row>
    <row r="645" spans="1:3" ht="37.5" x14ac:dyDescent="0.25">
      <c r="A645" s="200">
        <v>6186</v>
      </c>
      <c r="B645" s="204" t="s">
        <v>662</v>
      </c>
      <c r="C645" s="202">
        <v>1080</v>
      </c>
    </row>
    <row r="646" spans="1:3" ht="37.5" x14ac:dyDescent="0.25">
      <c r="A646" s="200">
        <v>6200</v>
      </c>
      <c r="B646" s="209" t="s">
        <v>663</v>
      </c>
      <c r="C646" s="202">
        <v>1080</v>
      </c>
    </row>
    <row r="647" spans="1:3" ht="37.5" x14ac:dyDescent="0.25">
      <c r="A647" s="200">
        <v>6202</v>
      </c>
      <c r="B647" s="209" t="s">
        <v>664</v>
      </c>
      <c r="C647" s="203">
        <v>930</v>
      </c>
    </row>
    <row r="648" spans="1:3" x14ac:dyDescent="0.25">
      <c r="A648" s="208">
        <v>6322</v>
      </c>
      <c r="B648" s="209" t="s">
        <v>665</v>
      </c>
      <c r="C648" s="203">
        <v>820</v>
      </c>
    </row>
    <row r="649" spans="1:3" ht="37.5" x14ac:dyDescent="0.25">
      <c r="A649" s="208">
        <v>6323</v>
      </c>
      <c r="B649" s="209" t="s">
        <v>666</v>
      </c>
      <c r="C649" s="203">
        <v>870</v>
      </c>
    </row>
    <row r="650" spans="1:3" ht="37.5" x14ac:dyDescent="0.25">
      <c r="A650" s="208">
        <v>6324</v>
      </c>
      <c r="B650" s="209" t="s">
        <v>667</v>
      </c>
      <c r="C650" s="202">
        <v>1040</v>
      </c>
    </row>
    <row r="651" spans="1:3" x14ac:dyDescent="0.25">
      <c r="A651" s="208">
        <v>6325</v>
      </c>
      <c r="B651" s="209" t="s">
        <v>668</v>
      </c>
      <c r="C651" s="203">
        <v>870</v>
      </c>
    </row>
    <row r="652" spans="1:3" ht="19.5" customHeight="1" x14ac:dyDescent="0.25">
      <c r="A652" s="241" t="s">
        <v>669</v>
      </c>
      <c r="B652" s="241"/>
      <c r="C652" s="241"/>
    </row>
    <row r="653" spans="1:3" ht="37.5" x14ac:dyDescent="0.25">
      <c r="A653" s="200">
        <v>6197</v>
      </c>
      <c r="B653" s="204" t="s">
        <v>670</v>
      </c>
      <c r="C653" s="203">
        <v>380</v>
      </c>
    </row>
    <row r="654" spans="1:3" ht="75" x14ac:dyDescent="0.25">
      <c r="A654" s="200">
        <v>6185</v>
      </c>
      <c r="B654" s="204" t="s">
        <v>671</v>
      </c>
      <c r="C654" s="203">
        <v>700</v>
      </c>
    </row>
    <row r="655" spans="1:3" ht="37.5" x14ac:dyDescent="0.25">
      <c r="A655" s="200">
        <v>6326</v>
      </c>
      <c r="B655" s="209" t="s">
        <v>672</v>
      </c>
      <c r="C655" s="203">
        <v>1010</v>
      </c>
    </row>
    <row r="656" spans="1:3" x14ac:dyDescent="0.25">
      <c r="A656" s="200">
        <v>6327</v>
      </c>
      <c r="B656" s="209" t="s">
        <v>673</v>
      </c>
      <c r="C656" s="203">
        <v>520</v>
      </c>
    </row>
    <row r="657" spans="1:3" ht="37.5" x14ac:dyDescent="0.25">
      <c r="A657" s="200">
        <v>6328</v>
      </c>
      <c r="B657" s="209" t="s">
        <v>674</v>
      </c>
      <c r="C657" s="202">
        <v>2380</v>
      </c>
    </row>
    <row r="658" spans="1:3" ht="56.25" x14ac:dyDescent="0.25">
      <c r="A658" s="200">
        <v>6329</v>
      </c>
      <c r="B658" s="209" t="s">
        <v>675</v>
      </c>
      <c r="C658" s="202">
        <v>2490</v>
      </c>
    </row>
    <row r="659" spans="1:3" ht="37.5" x14ac:dyDescent="0.25">
      <c r="A659" s="200">
        <v>6330</v>
      </c>
      <c r="B659" s="209" t="s">
        <v>676</v>
      </c>
      <c r="C659" s="202">
        <v>1740</v>
      </c>
    </row>
    <row r="660" spans="1:3" ht="37.5" x14ac:dyDescent="0.25">
      <c r="A660" s="200">
        <v>6218</v>
      </c>
      <c r="B660" s="204" t="s">
        <v>677</v>
      </c>
      <c r="C660" s="203">
        <v>380</v>
      </c>
    </row>
    <row r="661" spans="1:3" ht="37.5" x14ac:dyDescent="0.25">
      <c r="A661" s="200">
        <v>6219</v>
      </c>
      <c r="B661" s="204" t="s">
        <v>678</v>
      </c>
      <c r="C661" s="203">
        <v>550</v>
      </c>
    </row>
    <row r="662" spans="1:3" ht="75" x14ac:dyDescent="0.25">
      <c r="A662" s="200">
        <v>6220</v>
      </c>
      <c r="B662" s="204" t="s">
        <v>679</v>
      </c>
      <c r="C662" s="203">
        <v>860</v>
      </c>
    </row>
    <row r="663" spans="1:3" x14ac:dyDescent="0.25">
      <c r="A663" s="200">
        <v>6221</v>
      </c>
      <c r="B663" s="204" t="s">
        <v>680</v>
      </c>
      <c r="C663" s="202">
        <v>6080</v>
      </c>
    </row>
    <row r="664" spans="1:3" ht="75" x14ac:dyDescent="0.25">
      <c r="A664" s="200">
        <v>6203</v>
      </c>
      <c r="B664" s="204" t="s">
        <v>681</v>
      </c>
      <c r="C664" s="202">
        <v>1210</v>
      </c>
    </row>
    <row r="665" spans="1:3" ht="37.5" x14ac:dyDescent="0.25">
      <c r="A665" s="200">
        <v>6204</v>
      </c>
      <c r="B665" s="204" t="s">
        <v>682</v>
      </c>
      <c r="C665" s="203">
        <v>380</v>
      </c>
    </row>
    <row r="666" spans="1:3" x14ac:dyDescent="0.25">
      <c r="A666" s="200">
        <v>6201</v>
      </c>
      <c r="B666" s="204" t="s">
        <v>683</v>
      </c>
      <c r="C666" s="203">
        <v>330</v>
      </c>
    </row>
    <row r="667" spans="1:3" ht="37.5" x14ac:dyDescent="0.25">
      <c r="A667" s="200">
        <v>6188</v>
      </c>
      <c r="B667" s="204" t="s">
        <v>684</v>
      </c>
      <c r="C667" s="203">
        <v>610</v>
      </c>
    </row>
    <row r="668" spans="1:3" ht="37.5" x14ac:dyDescent="0.25">
      <c r="A668" s="200">
        <v>6189</v>
      </c>
      <c r="B668" s="204" t="s">
        <v>685</v>
      </c>
      <c r="C668" s="203">
        <v>610</v>
      </c>
    </row>
    <row r="669" spans="1:3" ht="37.5" x14ac:dyDescent="0.25">
      <c r="A669" s="200">
        <v>6190</v>
      </c>
      <c r="B669" s="204" t="s">
        <v>686</v>
      </c>
      <c r="C669" s="203">
        <v>610</v>
      </c>
    </row>
    <row r="670" spans="1:3" ht="37.5" x14ac:dyDescent="0.25">
      <c r="A670" s="200">
        <v>6191</v>
      </c>
      <c r="B670" s="204" t="s">
        <v>687</v>
      </c>
      <c r="C670" s="203">
        <v>610</v>
      </c>
    </row>
    <row r="671" spans="1:3" ht="37.5" x14ac:dyDescent="0.25">
      <c r="A671" s="200">
        <v>6192</v>
      </c>
      <c r="B671" s="204" t="s">
        <v>688</v>
      </c>
      <c r="C671" s="203">
        <v>610</v>
      </c>
    </row>
    <row r="672" spans="1:3" ht="37.5" x14ac:dyDescent="0.25">
      <c r="A672" s="200">
        <v>6193</v>
      </c>
      <c r="B672" s="204" t="s">
        <v>689</v>
      </c>
      <c r="C672" s="203">
        <v>610</v>
      </c>
    </row>
    <row r="673" spans="1:3" ht="37.5" x14ac:dyDescent="0.25">
      <c r="A673" s="200">
        <v>6195</v>
      </c>
      <c r="B673" s="204" t="s">
        <v>690</v>
      </c>
      <c r="C673" s="203">
        <v>610</v>
      </c>
    </row>
    <row r="674" spans="1:3" ht="37.5" x14ac:dyDescent="0.25">
      <c r="A674" s="200">
        <v>6198</v>
      </c>
      <c r="B674" s="204" t="s">
        <v>691</v>
      </c>
      <c r="C674" s="203">
        <v>610</v>
      </c>
    </row>
    <row r="675" spans="1:3" ht="19.5" customHeight="1" x14ac:dyDescent="0.25">
      <c r="A675" s="241" t="s">
        <v>692</v>
      </c>
      <c r="B675" s="241"/>
      <c r="C675" s="241"/>
    </row>
    <row r="676" spans="1:3" ht="37.5" x14ac:dyDescent="0.25">
      <c r="A676" s="208">
        <v>6331</v>
      </c>
      <c r="B676" s="209" t="s">
        <v>693</v>
      </c>
      <c r="C676" s="202">
        <v>2180</v>
      </c>
    </row>
    <row r="677" spans="1:3" ht="37.5" x14ac:dyDescent="0.25">
      <c r="A677" s="208">
        <v>6332</v>
      </c>
      <c r="B677" s="209" t="s">
        <v>694</v>
      </c>
      <c r="C677" s="202">
        <v>2090</v>
      </c>
    </row>
    <row r="678" spans="1:3" ht="37.5" x14ac:dyDescent="0.25">
      <c r="A678" s="208">
        <v>6333</v>
      </c>
      <c r="B678" s="209" t="s">
        <v>695</v>
      </c>
      <c r="C678" s="202">
        <v>2180</v>
      </c>
    </row>
    <row r="679" spans="1:3" ht="37.5" x14ac:dyDescent="0.25">
      <c r="A679" s="208">
        <v>6334</v>
      </c>
      <c r="B679" s="209" t="s">
        <v>696</v>
      </c>
      <c r="C679" s="202">
        <v>2210</v>
      </c>
    </row>
    <row r="680" spans="1:3" ht="37.5" x14ac:dyDescent="0.25">
      <c r="A680" s="208">
        <v>6335</v>
      </c>
      <c r="B680" s="209" t="s">
        <v>696</v>
      </c>
      <c r="C680" s="202">
        <v>2310</v>
      </c>
    </row>
    <row r="681" spans="1:3" ht="37.5" x14ac:dyDescent="0.25">
      <c r="A681" s="208">
        <v>6336</v>
      </c>
      <c r="B681" s="209" t="s">
        <v>697</v>
      </c>
      <c r="C681" s="202">
        <v>3240</v>
      </c>
    </row>
    <row r="682" spans="1:3" ht="37.5" x14ac:dyDescent="0.25">
      <c r="A682" s="208">
        <v>6337</v>
      </c>
      <c r="B682" s="209" t="s">
        <v>697</v>
      </c>
      <c r="C682" s="202">
        <v>3240</v>
      </c>
    </row>
    <row r="683" spans="1:3" ht="19.5" customHeight="1" x14ac:dyDescent="0.25">
      <c r="A683" s="241" t="s">
        <v>698</v>
      </c>
      <c r="B683" s="241"/>
      <c r="C683" s="241"/>
    </row>
    <row r="684" spans="1:3" ht="75" x14ac:dyDescent="0.25">
      <c r="A684" s="208">
        <v>6338</v>
      </c>
      <c r="B684" s="209" t="s">
        <v>699</v>
      </c>
      <c r="C684" s="202">
        <v>4010</v>
      </c>
    </row>
    <row r="685" spans="1:3" ht="37.5" x14ac:dyDescent="0.25">
      <c r="A685" s="208">
        <v>6339</v>
      </c>
      <c r="B685" s="209" t="s">
        <v>700</v>
      </c>
      <c r="C685" s="203">
        <v>710</v>
      </c>
    </row>
    <row r="686" spans="1:3" ht="19.5" customHeight="1" x14ac:dyDescent="0.25">
      <c r="A686" s="241" t="s">
        <v>701</v>
      </c>
      <c r="B686" s="241"/>
      <c r="C686" s="241"/>
    </row>
    <row r="687" spans="1:3" ht="19.5" customHeight="1" x14ac:dyDescent="0.25">
      <c r="A687" s="241" t="s">
        <v>702</v>
      </c>
      <c r="B687" s="241"/>
      <c r="C687" s="241"/>
    </row>
    <row r="688" spans="1:3" ht="93.75" x14ac:dyDescent="0.25">
      <c r="A688" s="200">
        <v>6266</v>
      </c>
      <c r="B688" s="211" t="s">
        <v>703</v>
      </c>
      <c r="C688" s="202">
        <v>1710</v>
      </c>
    </row>
    <row r="689" spans="1:3" ht="56.25" x14ac:dyDescent="0.25">
      <c r="A689" s="200">
        <v>6340</v>
      </c>
      <c r="B689" s="211" t="s">
        <v>704</v>
      </c>
      <c r="C689" s="202">
        <v>1500</v>
      </c>
    </row>
    <row r="690" spans="1:3" ht="56.25" x14ac:dyDescent="0.25">
      <c r="A690" s="200">
        <v>6267</v>
      </c>
      <c r="B690" s="204" t="s">
        <v>1127</v>
      </c>
      <c r="C690" s="202">
        <v>1410</v>
      </c>
    </row>
    <row r="691" spans="1:3" ht="37.5" x14ac:dyDescent="0.25">
      <c r="A691" s="200">
        <v>6400</v>
      </c>
      <c r="B691" s="204" t="s">
        <v>1128</v>
      </c>
      <c r="C691" s="202">
        <v>1280</v>
      </c>
    </row>
    <row r="692" spans="1:3" ht="19.5" customHeight="1" x14ac:dyDescent="0.25">
      <c r="A692" s="241" t="s">
        <v>706</v>
      </c>
      <c r="B692" s="241"/>
      <c r="C692" s="241"/>
    </row>
    <row r="693" spans="1:3" ht="131.25" x14ac:dyDescent="0.25">
      <c r="A693" s="200">
        <v>6215</v>
      </c>
      <c r="B693" s="212" t="s">
        <v>707</v>
      </c>
      <c r="C693" s="202">
        <v>1680</v>
      </c>
    </row>
    <row r="694" spans="1:3" ht="168.75" x14ac:dyDescent="0.25">
      <c r="A694" s="200">
        <v>6216</v>
      </c>
      <c r="B694" s="212" t="s">
        <v>708</v>
      </c>
      <c r="C694" s="202">
        <v>1470</v>
      </c>
    </row>
    <row r="695" spans="1:3" ht="168.75" x14ac:dyDescent="0.25">
      <c r="A695" s="200">
        <v>6217</v>
      </c>
      <c r="B695" s="212" t="s">
        <v>709</v>
      </c>
      <c r="C695" s="202">
        <v>2640</v>
      </c>
    </row>
    <row r="696" spans="1:3" ht="206.25" x14ac:dyDescent="0.25">
      <c r="A696" s="200">
        <v>6222</v>
      </c>
      <c r="B696" s="212" t="s">
        <v>710</v>
      </c>
      <c r="C696" s="202">
        <v>2450</v>
      </c>
    </row>
    <row r="697" spans="1:3" ht="37.5" x14ac:dyDescent="0.25">
      <c r="A697" s="200">
        <v>6268</v>
      </c>
      <c r="B697" s="211" t="s">
        <v>711</v>
      </c>
      <c r="C697" s="202">
        <v>2890</v>
      </c>
    </row>
    <row r="698" spans="1:3" ht="19.5" customHeight="1" x14ac:dyDescent="0.25">
      <c r="A698" s="242" t="s">
        <v>712</v>
      </c>
      <c r="B698" s="242"/>
      <c r="C698" s="242"/>
    </row>
    <row r="699" spans="1:3" ht="75" x14ac:dyDescent="0.25">
      <c r="A699" s="200">
        <v>6341</v>
      </c>
      <c r="B699" s="204" t="s">
        <v>713</v>
      </c>
      <c r="C699" s="202">
        <v>3440</v>
      </c>
    </row>
    <row r="700" spans="1:3" ht="93.75" x14ac:dyDescent="0.25">
      <c r="A700" s="200">
        <v>6342</v>
      </c>
      <c r="B700" s="204" t="s">
        <v>714</v>
      </c>
      <c r="C700" s="202">
        <v>4370</v>
      </c>
    </row>
    <row r="701" spans="1:3" ht="112.5" x14ac:dyDescent="0.25">
      <c r="A701" s="200">
        <v>6343</v>
      </c>
      <c r="B701" s="204" t="s">
        <v>715</v>
      </c>
      <c r="C701" s="202">
        <v>4980</v>
      </c>
    </row>
    <row r="702" spans="1:3" ht="131.25" x14ac:dyDescent="0.25">
      <c r="A702" s="200">
        <v>6344</v>
      </c>
      <c r="B702" s="204" t="s">
        <v>716</v>
      </c>
      <c r="C702" s="202">
        <v>6090</v>
      </c>
    </row>
    <row r="703" spans="1:3" ht="19.5" customHeight="1" x14ac:dyDescent="0.25">
      <c r="A703" s="241" t="s">
        <v>717</v>
      </c>
      <c r="B703" s="241"/>
      <c r="C703" s="241"/>
    </row>
    <row r="704" spans="1:3" ht="56.25" x14ac:dyDescent="0.25">
      <c r="A704" s="200">
        <v>6345</v>
      </c>
      <c r="B704" s="204" t="s">
        <v>718</v>
      </c>
      <c r="C704" s="202">
        <v>3700</v>
      </c>
    </row>
    <row r="705" spans="1:3" ht="75" x14ac:dyDescent="0.25">
      <c r="A705" s="200">
        <v>6346</v>
      </c>
      <c r="B705" s="204" t="s">
        <v>719</v>
      </c>
      <c r="C705" s="202">
        <v>2650</v>
      </c>
    </row>
    <row r="706" spans="1:3" ht="19.5" customHeight="1" x14ac:dyDescent="0.25">
      <c r="A706" s="241" t="s">
        <v>720</v>
      </c>
      <c r="B706" s="241"/>
      <c r="C706" s="241"/>
    </row>
    <row r="707" spans="1:3" x14ac:dyDescent="0.25">
      <c r="A707" s="200">
        <v>6065</v>
      </c>
      <c r="B707" s="204" t="s">
        <v>721</v>
      </c>
      <c r="C707" s="202">
        <v>5860</v>
      </c>
    </row>
    <row r="708" spans="1:3" ht="19.5" customHeight="1" x14ac:dyDescent="0.25">
      <c r="A708" s="241" t="s">
        <v>722</v>
      </c>
      <c r="B708" s="241"/>
      <c r="C708" s="241"/>
    </row>
    <row r="709" spans="1:3" ht="56.25" x14ac:dyDescent="0.25">
      <c r="A709" s="200">
        <v>6348</v>
      </c>
      <c r="B709" s="204" t="s">
        <v>723</v>
      </c>
      <c r="C709" s="202">
        <v>4980</v>
      </c>
    </row>
    <row r="710" spans="1:3" ht="19.5" customHeight="1" x14ac:dyDescent="0.25">
      <c r="A710" s="241" t="s">
        <v>724</v>
      </c>
      <c r="B710" s="241"/>
      <c r="C710" s="241"/>
    </row>
    <row r="711" spans="1:3" ht="112.5" x14ac:dyDescent="0.25">
      <c r="A711" s="200">
        <v>6349</v>
      </c>
      <c r="B711" s="204" t="s">
        <v>725</v>
      </c>
      <c r="C711" s="202">
        <v>6560</v>
      </c>
    </row>
    <row r="712" spans="1:3" ht="19.5" customHeight="1" x14ac:dyDescent="0.25">
      <c r="A712" s="241" t="s">
        <v>726</v>
      </c>
      <c r="B712" s="241"/>
      <c r="C712" s="241"/>
    </row>
    <row r="713" spans="1:3" ht="93.75" x14ac:dyDescent="0.25">
      <c r="A713" s="200">
        <v>6350</v>
      </c>
      <c r="B713" s="204" t="s">
        <v>727</v>
      </c>
      <c r="C713" s="202">
        <v>4010</v>
      </c>
    </row>
    <row r="714" spans="1:3" ht="75" x14ac:dyDescent="0.25">
      <c r="A714" s="200">
        <v>6351</v>
      </c>
      <c r="B714" s="204" t="s">
        <v>728</v>
      </c>
      <c r="C714" s="202">
        <v>3310</v>
      </c>
    </row>
    <row r="715" spans="1:3" ht="56.25" x14ac:dyDescent="0.25">
      <c r="A715" s="200">
        <v>6352</v>
      </c>
      <c r="B715" s="204" t="s">
        <v>729</v>
      </c>
      <c r="C715" s="202">
        <v>4540</v>
      </c>
    </row>
    <row r="716" spans="1:3" ht="19.5" customHeight="1" x14ac:dyDescent="0.25">
      <c r="A716" s="241" t="s">
        <v>730</v>
      </c>
      <c r="B716" s="241"/>
      <c r="C716" s="241"/>
    </row>
    <row r="717" spans="1:3" ht="93.75" x14ac:dyDescent="0.25">
      <c r="A717" s="200">
        <v>6353</v>
      </c>
      <c r="B717" s="204" t="s">
        <v>731</v>
      </c>
      <c r="C717" s="202">
        <v>4530</v>
      </c>
    </row>
    <row r="718" spans="1:3" ht="75" x14ac:dyDescent="0.25">
      <c r="A718" s="200">
        <v>6354</v>
      </c>
      <c r="B718" s="204" t="s">
        <v>732</v>
      </c>
      <c r="C718" s="202">
        <v>2150</v>
      </c>
    </row>
    <row r="719" spans="1:3" ht="18.75" customHeight="1" x14ac:dyDescent="0.25">
      <c r="A719" s="239" t="s">
        <v>733</v>
      </c>
      <c r="B719" s="239"/>
      <c r="C719" s="239"/>
    </row>
    <row r="720" spans="1:3" x14ac:dyDescent="0.25">
      <c r="A720" s="200">
        <v>7001</v>
      </c>
      <c r="B720" s="204" t="s">
        <v>734</v>
      </c>
      <c r="C720" s="202">
        <v>1300</v>
      </c>
    </row>
    <row r="721" spans="1:3" ht="37.5" x14ac:dyDescent="0.25">
      <c r="A721" s="200">
        <v>7007</v>
      </c>
      <c r="B721" s="204" t="s">
        <v>740</v>
      </c>
      <c r="C721" s="202">
        <v>1330</v>
      </c>
    </row>
    <row r="722" spans="1:3" x14ac:dyDescent="0.25">
      <c r="A722" s="200">
        <v>7008</v>
      </c>
      <c r="B722" s="204" t="s">
        <v>741</v>
      </c>
      <c r="C722" s="202">
        <v>1320</v>
      </c>
    </row>
    <row r="723" spans="1:3" x14ac:dyDescent="0.25">
      <c r="A723" s="200">
        <v>7009</v>
      </c>
      <c r="B723" s="204" t="s">
        <v>742</v>
      </c>
      <c r="C723" s="203">
        <v>720</v>
      </c>
    </row>
    <row r="724" spans="1:3" x14ac:dyDescent="0.25">
      <c r="A724" s="200">
        <v>7010</v>
      </c>
      <c r="B724" s="204" t="s">
        <v>743</v>
      </c>
      <c r="C724" s="202">
        <v>1240</v>
      </c>
    </row>
    <row r="725" spans="1:3" x14ac:dyDescent="0.25">
      <c r="A725" s="200">
        <v>7011</v>
      </c>
      <c r="B725" s="204" t="s">
        <v>744</v>
      </c>
      <c r="C725" s="202">
        <v>1170</v>
      </c>
    </row>
    <row r="726" spans="1:3" ht="37.5" x14ac:dyDescent="0.25">
      <c r="A726" s="200">
        <v>7012</v>
      </c>
      <c r="B726" s="204" t="s">
        <v>745</v>
      </c>
      <c r="C726" s="202">
        <v>1150</v>
      </c>
    </row>
    <row r="727" spans="1:3" x14ac:dyDescent="0.25">
      <c r="A727" s="200">
        <v>7013</v>
      </c>
      <c r="B727" s="204" t="s">
        <v>746</v>
      </c>
      <c r="C727" s="202">
        <v>1220</v>
      </c>
    </row>
    <row r="728" spans="1:3" x14ac:dyDescent="0.25">
      <c r="A728" s="200">
        <v>7014</v>
      </c>
      <c r="B728" s="204" t="s">
        <v>747</v>
      </c>
      <c r="C728" s="202">
        <v>1260</v>
      </c>
    </row>
    <row r="729" spans="1:3" x14ac:dyDescent="0.25">
      <c r="A729" s="200">
        <v>7015</v>
      </c>
      <c r="B729" s="204" t="s">
        <v>748</v>
      </c>
      <c r="C729" s="202">
        <v>1210</v>
      </c>
    </row>
    <row r="730" spans="1:3" x14ac:dyDescent="0.25">
      <c r="A730" s="200">
        <v>7016</v>
      </c>
      <c r="B730" s="204" t="s">
        <v>749</v>
      </c>
      <c r="C730" s="202">
        <v>1280</v>
      </c>
    </row>
    <row r="731" spans="1:3" x14ac:dyDescent="0.25">
      <c r="A731" s="200">
        <v>7017</v>
      </c>
      <c r="B731" s="204" t="s">
        <v>750</v>
      </c>
      <c r="C731" s="202">
        <v>1370</v>
      </c>
    </row>
    <row r="732" spans="1:3" x14ac:dyDescent="0.25">
      <c r="A732" s="200">
        <v>7018</v>
      </c>
      <c r="B732" s="204" t="s">
        <v>751</v>
      </c>
      <c r="C732" s="202">
        <v>1280</v>
      </c>
    </row>
    <row r="733" spans="1:3" x14ac:dyDescent="0.25">
      <c r="A733" s="200">
        <v>7019</v>
      </c>
      <c r="B733" s="204" t="s">
        <v>752</v>
      </c>
      <c r="C733" s="202">
        <v>1420</v>
      </c>
    </row>
    <row r="734" spans="1:3" x14ac:dyDescent="0.25">
      <c r="A734" s="200">
        <v>7020</v>
      </c>
      <c r="B734" s="204" t="s">
        <v>753</v>
      </c>
      <c r="C734" s="202">
        <v>1280</v>
      </c>
    </row>
    <row r="735" spans="1:3" x14ac:dyDescent="0.25">
      <c r="A735" s="200">
        <v>7021</v>
      </c>
      <c r="B735" s="204" t="s">
        <v>754</v>
      </c>
      <c r="C735" s="203">
        <v>740</v>
      </c>
    </row>
    <row r="736" spans="1:3" x14ac:dyDescent="0.25">
      <c r="A736" s="200">
        <v>7022</v>
      </c>
      <c r="B736" s="204" t="s">
        <v>755</v>
      </c>
      <c r="C736" s="202">
        <v>1250</v>
      </c>
    </row>
    <row r="737" spans="1:3" x14ac:dyDescent="0.25">
      <c r="A737" s="200">
        <v>7023</v>
      </c>
      <c r="B737" s="204" t="s">
        <v>756</v>
      </c>
      <c r="C737" s="203">
        <v>1010</v>
      </c>
    </row>
    <row r="738" spans="1:3" x14ac:dyDescent="0.25">
      <c r="A738" s="200">
        <v>7024</v>
      </c>
      <c r="B738" s="204" t="s">
        <v>757</v>
      </c>
      <c r="C738" s="202">
        <v>1380</v>
      </c>
    </row>
    <row r="739" spans="1:3" x14ac:dyDescent="0.25">
      <c r="A739" s="200">
        <v>7025</v>
      </c>
      <c r="B739" s="204" t="s">
        <v>758</v>
      </c>
      <c r="C739" s="202">
        <v>1470</v>
      </c>
    </row>
    <row r="740" spans="1:3" x14ac:dyDescent="0.25">
      <c r="A740" s="200">
        <v>7026</v>
      </c>
      <c r="B740" s="204" t="s">
        <v>759</v>
      </c>
      <c r="C740" s="202">
        <v>1540</v>
      </c>
    </row>
    <row r="741" spans="1:3" x14ac:dyDescent="0.25">
      <c r="A741" s="200">
        <v>7027</v>
      </c>
      <c r="B741" s="204" t="s">
        <v>760</v>
      </c>
      <c r="C741" s="202">
        <v>1090</v>
      </c>
    </row>
    <row r="742" spans="1:3" x14ac:dyDescent="0.25">
      <c r="A742" s="200">
        <v>7028</v>
      </c>
      <c r="B742" s="204" t="s">
        <v>761</v>
      </c>
      <c r="C742" s="202">
        <v>1270</v>
      </c>
    </row>
    <row r="743" spans="1:3" x14ac:dyDescent="0.25">
      <c r="A743" s="200">
        <v>7029</v>
      </c>
      <c r="B743" s="204" t="s">
        <v>762</v>
      </c>
      <c r="C743" s="203">
        <v>390</v>
      </c>
    </row>
    <row r="744" spans="1:3" x14ac:dyDescent="0.25">
      <c r="A744" s="200">
        <v>7030</v>
      </c>
      <c r="B744" s="204" t="s">
        <v>763</v>
      </c>
      <c r="C744" s="203">
        <v>1010</v>
      </c>
    </row>
    <row r="745" spans="1:3" ht="37.5" x14ac:dyDescent="0.25">
      <c r="A745" s="200">
        <v>7031</v>
      </c>
      <c r="B745" s="204" t="s">
        <v>764</v>
      </c>
      <c r="C745" s="202">
        <v>1260</v>
      </c>
    </row>
    <row r="746" spans="1:3" ht="37.5" x14ac:dyDescent="0.25">
      <c r="A746" s="200">
        <v>7032</v>
      </c>
      <c r="B746" s="204" t="s">
        <v>765</v>
      </c>
      <c r="C746" s="202">
        <v>1770</v>
      </c>
    </row>
    <row r="747" spans="1:3" ht="37.5" x14ac:dyDescent="0.25">
      <c r="A747" s="200">
        <v>7033</v>
      </c>
      <c r="B747" s="204" t="s">
        <v>766</v>
      </c>
      <c r="C747" s="202">
        <v>1490</v>
      </c>
    </row>
    <row r="748" spans="1:3" ht="37.5" x14ac:dyDescent="0.25">
      <c r="A748" s="200">
        <v>7034</v>
      </c>
      <c r="B748" s="204" t="s">
        <v>767</v>
      </c>
      <c r="C748" s="202">
        <v>1820</v>
      </c>
    </row>
    <row r="749" spans="1:3" x14ac:dyDescent="0.25">
      <c r="A749" s="200">
        <v>7035</v>
      </c>
      <c r="B749" s="204" t="s">
        <v>768</v>
      </c>
      <c r="C749" s="202">
        <v>1250</v>
      </c>
    </row>
    <row r="750" spans="1:3" x14ac:dyDescent="0.25">
      <c r="A750" s="200">
        <v>7036</v>
      </c>
      <c r="B750" s="204" t="s">
        <v>769</v>
      </c>
      <c r="C750" s="202">
        <v>1140</v>
      </c>
    </row>
    <row r="751" spans="1:3" x14ac:dyDescent="0.25">
      <c r="A751" s="200">
        <v>7037</v>
      </c>
      <c r="B751" s="204" t="s">
        <v>770</v>
      </c>
      <c r="C751" s="202">
        <v>1420</v>
      </c>
    </row>
    <row r="752" spans="1:3" ht="37.5" x14ac:dyDescent="0.25">
      <c r="A752" s="200">
        <v>7038</v>
      </c>
      <c r="B752" s="204" t="s">
        <v>771</v>
      </c>
      <c r="C752" s="203">
        <v>1020</v>
      </c>
    </row>
    <row r="753" spans="1:3" x14ac:dyDescent="0.25">
      <c r="A753" s="200">
        <v>7039</v>
      </c>
      <c r="B753" s="204" t="s">
        <v>772</v>
      </c>
      <c r="C753" s="203">
        <v>390</v>
      </c>
    </row>
    <row r="754" spans="1:3" x14ac:dyDescent="0.25">
      <c r="A754" s="200">
        <v>7040</v>
      </c>
      <c r="B754" s="204" t="s">
        <v>773</v>
      </c>
      <c r="C754" s="202">
        <v>1220</v>
      </c>
    </row>
    <row r="755" spans="1:3" x14ac:dyDescent="0.25">
      <c r="A755" s="200">
        <v>7041</v>
      </c>
      <c r="B755" s="204" t="s">
        <v>774</v>
      </c>
      <c r="C755" s="202">
        <v>2710</v>
      </c>
    </row>
    <row r="756" spans="1:3" ht="37.5" x14ac:dyDescent="0.25">
      <c r="A756" s="200">
        <v>7042</v>
      </c>
      <c r="B756" s="204" t="s">
        <v>775</v>
      </c>
      <c r="C756" s="202">
        <v>1520</v>
      </c>
    </row>
    <row r="757" spans="1:3" x14ac:dyDescent="0.25">
      <c r="A757" s="200">
        <v>7043</v>
      </c>
      <c r="B757" s="204" t="s">
        <v>776</v>
      </c>
      <c r="C757" s="202">
        <v>1120</v>
      </c>
    </row>
    <row r="758" spans="1:3" x14ac:dyDescent="0.25">
      <c r="A758" s="200">
        <v>7044</v>
      </c>
      <c r="B758" s="204" t="s">
        <v>777</v>
      </c>
      <c r="C758" s="202">
        <v>1380</v>
      </c>
    </row>
    <row r="759" spans="1:3" ht="37.5" x14ac:dyDescent="0.25">
      <c r="A759" s="200">
        <v>7045</v>
      </c>
      <c r="B759" s="204" t="s">
        <v>778</v>
      </c>
      <c r="C759" s="202">
        <v>1170</v>
      </c>
    </row>
    <row r="760" spans="1:3" x14ac:dyDescent="0.25">
      <c r="A760" s="200">
        <v>7046</v>
      </c>
      <c r="B760" s="204" t="s">
        <v>779</v>
      </c>
      <c r="C760" s="202">
        <v>1200</v>
      </c>
    </row>
    <row r="761" spans="1:3" x14ac:dyDescent="0.25">
      <c r="A761" s="200">
        <v>7049</v>
      </c>
      <c r="B761" s="204" t="s">
        <v>782</v>
      </c>
      <c r="C761" s="202">
        <v>1330</v>
      </c>
    </row>
    <row r="762" spans="1:3" ht="37.5" x14ac:dyDescent="0.25">
      <c r="A762" s="200">
        <v>7050</v>
      </c>
      <c r="B762" s="204" t="s">
        <v>783</v>
      </c>
      <c r="C762" s="202">
        <v>1220</v>
      </c>
    </row>
    <row r="763" spans="1:3" x14ac:dyDescent="0.25">
      <c r="A763" s="200">
        <v>7051</v>
      </c>
      <c r="B763" s="204" t="s">
        <v>784</v>
      </c>
      <c r="C763" s="202">
        <v>1040</v>
      </c>
    </row>
    <row r="764" spans="1:3" x14ac:dyDescent="0.25">
      <c r="A764" s="200">
        <v>7052</v>
      </c>
      <c r="B764" s="204" t="s">
        <v>785</v>
      </c>
      <c r="C764" s="203">
        <v>410</v>
      </c>
    </row>
    <row r="765" spans="1:3" ht="56.25" x14ac:dyDescent="0.25">
      <c r="A765" s="200">
        <v>7053</v>
      </c>
      <c r="B765" s="204" t="s">
        <v>1122</v>
      </c>
      <c r="C765" s="202">
        <v>5100</v>
      </c>
    </row>
    <row r="766" spans="1:3" x14ac:dyDescent="0.25">
      <c r="A766" s="200">
        <v>7054</v>
      </c>
      <c r="B766" s="204" t="s">
        <v>1123</v>
      </c>
      <c r="C766" s="203">
        <v>3500</v>
      </c>
    </row>
    <row r="767" spans="1:3" ht="18.75" customHeight="1" x14ac:dyDescent="0.25">
      <c r="A767" s="239" t="s">
        <v>786</v>
      </c>
      <c r="B767" s="239"/>
      <c r="C767" s="239"/>
    </row>
    <row r="768" spans="1:3" x14ac:dyDescent="0.25">
      <c r="A768" s="200">
        <v>24001</v>
      </c>
      <c r="B768" s="211" t="s">
        <v>787</v>
      </c>
      <c r="C768" s="202">
        <v>1130</v>
      </c>
    </row>
    <row r="769" spans="1:3" ht="19.5" customHeight="1" x14ac:dyDescent="0.25">
      <c r="A769" s="241" t="s">
        <v>788</v>
      </c>
      <c r="B769" s="241"/>
      <c r="C769" s="241"/>
    </row>
    <row r="770" spans="1:3" x14ac:dyDescent="0.25">
      <c r="A770" s="200">
        <v>24002</v>
      </c>
      <c r="B770" s="204" t="s">
        <v>789</v>
      </c>
      <c r="C770" s="203">
        <v>970</v>
      </c>
    </row>
    <row r="771" spans="1:3" x14ac:dyDescent="0.25">
      <c r="A771" s="200">
        <f>A770+1</f>
        <v>24003</v>
      </c>
      <c r="B771" s="204" t="s">
        <v>790</v>
      </c>
      <c r="C771" s="203">
        <v>760</v>
      </c>
    </row>
    <row r="772" spans="1:3" x14ac:dyDescent="0.25">
      <c r="A772" s="200">
        <v>24007</v>
      </c>
      <c r="B772" s="204" t="s">
        <v>791</v>
      </c>
      <c r="C772" s="202">
        <v>3980</v>
      </c>
    </row>
    <row r="773" spans="1:3" x14ac:dyDescent="0.25">
      <c r="A773" s="200">
        <v>24008</v>
      </c>
      <c r="B773" s="204" t="s">
        <v>792</v>
      </c>
      <c r="C773" s="202">
        <v>4270</v>
      </c>
    </row>
    <row r="774" spans="1:3" x14ac:dyDescent="0.25">
      <c r="A774" s="200">
        <v>24009</v>
      </c>
      <c r="B774" s="204" t="s">
        <v>793</v>
      </c>
      <c r="C774" s="202">
        <v>5700</v>
      </c>
    </row>
    <row r="775" spans="1:3" x14ac:dyDescent="0.25">
      <c r="A775" s="200">
        <v>24010</v>
      </c>
      <c r="B775" s="204" t="s">
        <v>794</v>
      </c>
      <c r="C775" s="202">
        <v>8020</v>
      </c>
    </row>
    <row r="776" spans="1:3" x14ac:dyDescent="0.25">
      <c r="A776" s="200">
        <v>24011</v>
      </c>
      <c r="B776" s="204" t="s">
        <v>795</v>
      </c>
      <c r="C776" s="202">
        <v>8120</v>
      </c>
    </row>
    <row r="777" spans="1:3" x14ac:dyDescent="0.25">
      <c r="A777" s="200">
        <v>24012</v>
      </c>
      <c r="B777" s="204" t="s">
        <v>796</v>
      </c>
      <c r="C777" s="202">
        <v>8020</v>
      </c>
    </row>
    <row r="778" spans="1:3" x14ac:dyDescent="0.25">
      <c r="A778" s="200">
        <v>24013</v>
      </c>
      <c r="B778" s="204" t="s">
        <v>797</v>
      </c>
      <c r="C778" s="202">
        <v>8040</v>
      </c>
    </row>
    <row r="779" spans="1:3" x14ac:dyDescent="0.25">
      <c r="A779" s="200">
        <v>24014</v>
      </c>
      <c r="B779" s="204" t="s">
        <v>798</v>
      </c>
      <c r="C779" s="202">
        <v>8140</v>
      </c>
    </row>
    <row r="780" spans="1:3" x14ac:dyDescent="0.25">
      <c r="A780" s="200">
        <v>24015</v>
      </c>
      <c r="B780" s="204" t="s">
        <v>799</v>
      </c>
      <c r="C780" s="202">
        <v>8040</v>
      </c>
    </row>
    <row r="781" spans="1:3" x14ac:dyDescent="0.25">
      <c r="A781" s="200">
        <v>24016</v>
      </c>
      <c r="B781" s="204" t="s">
        <v>800</v>
      </c>
      <c r="C781" s="202">
        <v>3040</v>
      </c>
    </row>
    <row r="782" spans="1:3" x14ac:dyDescent="0.25">
      <c r="A782" s="200">
        <v>24017</v>
      </c>
      <c r="B782" s="204" t="s">
        <v>801</v>
      </c>
      <c r="C782" s="202">
        <v>2710</v>
      </c>
    </row>
    <row r="783" spans="1:3" x14ac:dyDescent="0.25">
      <c r="A783" s="200">
        <v>24018</v>
      </c>
      <c r="B783" s="204" t="s">
        <v>802</v>
      </c>
      <c r="C783" s="203">
        <v>550</v>
      </c>
    </row>
    <row r="784" spans="1:3" ht="19.5" customHeight="1" x14ac:dyDescent="0.25">
      <c r="A784" s="241" t="s">
        <v>803</v>
      </c>
      <c r="B784" s="241"/>
      <c r="C784" s="241"/>
    </row>
    <row r="785" spans="1:3" x14ac:dyDescent="0.25">
      <c r="A785" s="200">
        <v>24019</v>
      </c>
      <c r="B785" s="204" t="s">
        <v>804</v>
      </c>
      <c r="C785" s="202">
        <v>9210</v>
      </c>
    </row>
    <row r="786" spans="1:3" x14ac:dyDescent="0.25">
      <c r="A786" s="200">
        <f>A785+1</f>
        <v>24020</v>
      </c>
      <c r="B786" s="204" t="s">
        <v>805</v>
      </c>
      <c r="C786" s="202">
        <v>17120</v>
      </c>
    </row>
    <row r="787" spans="1:3" ht="37.5" x14ac:dyDescent="0.25">
      <c r="A787" s="200">
        <f>A786+1</f>
        <v>24021</v>
      </c>
      <c r="B787" s="204" t="s">
        <v>806</v>
      </c>
      <c r="C787" s="202">
        <v>19500</v>
      </c>
    </row>
    <row r="788" spans="1:3" x14ac:dyDescent="0.25">
      <c r="A788" s="200">
        <f>A787+1</f>
        <v>24022</v>
      </c>
      <c r="B788" s="204" t="s">
        <v>807</v>
      </c>
      <c r="C788" s="202">
        <v>30330</v>
      </c>
    </row>
    <row r="789" spans="1:3" ht="19.5" customHeight="1" x14ac:dyDescent="0.25">
      <c r="A789" s="241" t="s">
        <v>808</v>
      </c>
      <c r="B789" s="241"/>
      <c r="C789" s="241"/>
    </row>
    <row r="790" spans="1:3" x14ac:dyDescent="0.25">
      <c r="A790" s="200">
        <v>24023</v>
      </c>
      <c r="B790" s="204" t="s">
        <v>809</v>
      </c>
      <c r="C790" s="202">
        <v>7590</v>
      </c>
    </row>
    <row r="791" spans="1:3" x14ac:dyDescent="0.25">
      <c r="A791" s="200">
        <f>A790+1</f>
        <v>24024</v>
      </c>
      <c r="B791" s="204" t="s">
        <v>810</v>
      </c>
      <c r="C791" s="202">
        <v>7040</v>
      </c>
    </row>
    <row r="792" spans="1:3" x14ac:dyDescent="0.25">
      <c r="A792" s="200">
        <f t="shared" ref="A792:A801" si="2">A791+1</f>
        <v>24025</v>
      </c>
      <c r="B792" s="204" t="s">
        <v>811</v>
      </c>
      <c r="C792" s="203">
        <v>760</v>
      </c>
    </row>
    <row r="793" spans="1:3" x14ac:dyDescent="0.25">
      <c r="A793" s="200">
        <f t="shared" si="2"/>
        <v>24026</v>
      </c>
      <c r="B793" s="204" t="s">
        <v>812</v>
      </c>
      <c r="C793" s="203">
        <v>980</v>
      </c>
    </row>
    <row r="794" spans="1:3" x14ac:dyDescent="0.25">
      <c r="A794" s="200">
        <f t="shared" si="2"/>
        <v>24027</v>
      </c>
      <c r="B794" s="204" t="s">
        <v>813</v>
      </c>
      <c r="C794" s="203">
        <v>980</v>
      </c>
    </row>
    <row r="795" spans="1:3" x14ac:dyDescent="0.25">
      <c r="A795" s="200">
        <f t="shared" si="2"/>
        <v>24028</v>
      </c>
      <c r="B795" s="204" t="s">
        <v>814</v>
      </c>
      <c r="C795" s="203">
        <v>650</v>
      </c>
    </row>
    <row r="796" spans="1:3" x14ac:dyDescent="0.25">
      <c r="A796" s="200">
        <f t="shared" si="2"/>
        <v>24029</v>
      </c>
      <c r="B796" s="204" t="s">
        <v>815</v>
      </c>
      <c r="C796" s="203">
        <v>760</v>
      </c>
    </row>
    <row r="797" spans="1:3" x14ac:dyDescent="0.25">
      <c r="A797" s="200">
        <f t="shared" si="2"/>
        <v>24030</v>
      </c>
      <c r="B797" s="204" t="s">
        <v>802</v>
      </c>
      <c r="C797" s="203">
        <v>550</v>
      </c>
    </row>
    <row r="798" spans="1:3" x14ac:dyDescent="0.25">
      <c r="A798" s="200">
        <f t="shared" si="2"/>
        <v>24031</v>
      </c>
      <c r="B798" s="204" t="s">
        <v>816</v>
      </c>
      <c r="C798" s="203">
        <v>760</v>
      </c>
    </row>
    <row r="799" spans="1:3" x14ac:dyDescent="0.25">
      <c r="A799" s="200">
        <f t="shared" si="2"/>
        <v>24032</v>
      </c>
      <c r="B799" s="204" t="s">
        <v>817</v>
      </c>
      <c r="C799" s="203">
        <v>760</v>
      </c>
    </row>
    <row r="800" spans="1:3" x14ac:dyDescent="0.25">
      <c r="A800" s="200">
        <f t="shared" si="2"/>
        <v>24033</v>
      </c>
      <c r="B800" s="204" t="s">
        <v>818</v>
      </c>
      <c r="C800" s="203">
        <v>760</v>
      </c>
    </row>
    <row r="801" spans="1:3" x14ac:dyDescent="0.25">
      <c r="A801" s="200">
        <f t="shared" si="2"/>
        <v>24034</v>
      </c>
      <c r="B801" s="204" t="s">
        <v>819</v>
      </c>
      <c r="C801" s="202">
        <v>19500</v>
      </c>
    </row>
    <row r="802" spans="1:3" ht="19.5" customHeight="1" x14ac:dyDescent="0.25">
      <c r="A802" s="241" t="s">
        <v>820</v>
      </c>
      <c r="B802" s="241"/>
      <c r="C802" s="241"/>
    </row>
    <row r="803" spans="1:3" x14ac:dyDescent="0.25">
      <c r="A803" s="200">
        <v>24035</v>
      </c>
      <c r="B803" s="204" t="s">
        <v>821</v>
      </c>
      <c r="C803" s="202">
        <v>2280</v>
      </c>
    </row>
    <row r="804" spans="1:3" x14ac:dyDescent="0.25">
      <c r="A804" s="200">
        <v>24036</v>
      </c>
      <c r="B804" s="204" t="s">
        <v>822</v>
      </c>
      <c r="C804" s="202">
        <v>2280</v>
      </c>
    </row>
    <row r="805" spans="1:3" x14ac:dyDescent="0.25">
      <c r="A805" s="200">
        <v>24037</v>
      </c>
      <c r="B805" s="204" t="s">
        <v>823</v>
      </c>
      <c r="C805" s="202">
        <v>2280</v>
      </c>
    </row>
    <row r="806" spans="1:3" x14ac:dyDescent="0.25">
      <c r="A806" s="200">
        <v>24038</v>
      </c>
      <c r="B806" s="204" t="s">
        <v>824</v>
      </c>
      <c r="C806" s="203">
        <v>760</v>
      </c>
    </row>
    <row r="807" spans="1:3" x14ac:dyDescent="0.25">
      <c r="A807" s="200">
        <v>24039</v>
      </c>
      <c r="B807" s="204" t="s">
        <v>825</v>
      </c>
      <c r="C807" s="202">
        <v>2280</v>
      </c>
    </row>
    <row r="808" spans="1:3" x14ac:dyDescent="0.25">
      <c r="A808" s="200">
        <v>24040</v>
      </c>
      <c r="B808" s="204" t="s">
        <v>826</v>
      </c>
      <c r="C808" s="203">
        <v>370</v>
      </c>
    </row>
    <row r="809" spans="1:3" ht="37.5" x14ac:dyDescent="0.25">
      <c r="A809" s="200">
        <v>24041</v>
      </c>
      <c r="B809" s="163" t="s">
        <v>1067</v>
      </c>
      <c r="C809" s="213">
        <v>2893</v>
      </c>
    </row>
    <row r="810" spans="1:3" ht="37.5" x14ac:dyDescent="0.25">
      <c r="A810" s="200">
        <v>24042</v>
      </c>
      <c r="B810" s="163" t="s">
        <v>1068</v>
      </c>
      <c r="C810" s="213">
        <v>2611</v>
      </c>
    </row>
    <row r="811" spans="1:3" ht="56.25" x14ac:dyDescent="0.25">
      <c r="A811" s="200">
        <v>24043</v>
      </c>
      <c r="B811" s="163" t="s">
        <v>1069</v>
      </c>
      <c r="C811" s="213">
        <v>27802</v>
      </c>
    </row>
    <row r="812" spans="1:3" ht="37.5" x14ac:dyDescent="0.25">
      <c r="A812" s="200">
        <v>24044</v>
      </c>
      <c r="B812" s="163" t="s">
        <v>1070</v>
      </c>
      <c r="C812" s="213">
        <v>24000</v>
      </c>
    </row>
    <row r="813" spans="1:3" ht="56.25" x14ac:dyDescent="0.25">
      <c r="A813" s="200">
        <v>24045</v>
      </c>
      <c r="B813" s="163" t="s">
        <v>1071</v>
      </c>
      <c r="C813" s="213">
        <v>43505</v>
      </c>
    </row>
    <row r="814" spans="1:3" ht="37.5" x14ac:dyDescent="0.25">
      <c r="A814" s="200">
        <v>24046</v>
      </c>
      <c r="B814" s="163" t="s">
        <v>1072</v>
      </c>
      <c r="C814" s="213">
        <v>43491</v>
      </c>
    </row>
    <row r="815" spans="1:3" ht="37.5" x14ac:dyDescent="0.25">
      <c r="A815" s="200">
        <v>24047</v>
      </c>
      <c r="B815" s="163" t="s">
        <v>1073</v>
      </c>
      <c r="C815" s="213">
        <v>1002</v>
      </c>
    </row>
    <row r="816" spans="1:3" ht="37.5" x14ac:dyDescent="0.25">
      <c r="A816" s="200">
        <v>24048</v>
      </c>
      <c r="B816" s="163" t="s">
        <v>1074</v>
      </c>
      <c r="C816" s="213">
        <v>1300</v>
      </c>
    </row>
    <row r="817" spans="1:3" ht="37.5" x14ac:dyDescent="0.25">
      <c r="A817" s="200">
        <v>24049</v>
      </c>
      <c r="B817" s="163" t="s">
        <v>1075</v>
      </c>
      <c r="C817" s="213">
        <v>1958</v>
      </c>
    </row>
    <row r="818" spans="1:3" ht="37.5" x14ac:dyDescent="0.25">
      <c r="A818" s="200">
        <v>24050</v>
      </c>
      <c r="B818" s="163" t="s">
        <v>1076</v>
      </c>
      <c r="C818" s="213">
        <v>1952</v>
      </c>
    </row>
    <row r="819" spans="1:3" ht="37.5" x14ac:dyDescent="0.25">
      <c r="A819" s="200">
        <v>24051</v>
      </c>
      <c r="B819" s="163" t="s">
        <v>1077</v>
      </c>
      <c r="C819" s="213">
        <v>1316</v>
      </c>
    </row>
    <row r="820" spans="1:3" x14ac:dyDescent="0.25">
      <c r="A820" s="200">
        <v>24052</v>
      </c>
      <c r="B820" s="163" t="s">
        <v>1078</v>
      </c>
      <c r="C820" s="213">
        <v>1948</v>
      </c>
    </row>
    <row r="821" spans="1:3" ht="37.5" x14ac:dyDescent="0.25">
      <c r="A821" s="200">
        <v>24053</v>
      </c>
      <c r="B821" s="163" t="s">
        <v>1079</v>
      </c>
      <c r="C821" s="214">
        <v>17360</v>
      </c>
    </row>
    <row r="822" spans="1:3" ht="37.5" x14ac:dyDescent="0.25">
      <c r="A822" s="200">
        <v>24054</v>
      </c>
      <c r="B822" s="163" t="s">
        <v>1080</v>
      </c>
      <c r="C822" s="213">
        <v>19378</v>
      </c>
    </row>
    <row r="823" spans="1:3" ht="56.25" x14ac:dyDescent="0.25">
      <c r="A823" s="200">
        <v>24055</v>
      </c>
      <c r="B823" s="163" t="s">
        <v>1081</v>
      </c>
      <c r="C823" s="213">
        <v>42502</v>
      </c>
    </row>
    <row r="824" spans="1:3" ht="56.25" x14ac:dyDescent="0.25">
      <c r="A824" s="200">
        <v>24056</v>
      </c>
      <c r="B824" s="163" t="s">
        <v>1082</v>
      </c>
      <c r="C824" s="213">
        <v>36508</v>
      </c>
    </row>
    <row r="825" spans="1:3" ht="56.25" x14ac:dyDescent="0.25">
      <c r="A825" s="200">
        <v>24057</v>
      </c>
      <c r="B825" s="163" t="s">
        <v>1106</v>
      </c>
      <c r="C825" s="213">
        <v>40988</v>
      </c>
    </row>
    <row r="826" spans="1:3" ht="56.25" x14ac:dyDescent="0.25">
      <c r="A826" s="200">
        <v>24058</v>
      </c>
      <c r="B826" s="163" t="s">
        <v>1107</v>
      </c>
      <c r="C826" s="213">
        <v>122866</v>
      </c>
    </row>
    <row r="827" spans="1:3" ht="37.5" x14ac:dyDescent="0.25">
      <c r="A827" s="200">
        <v>24059</v>
      </c>
      <c r="B827" s="163" t="s">
        <v>1083</v>
      </c>
      <c r="C827" s="213">
        <v>982</v>
      </c>
    </row>
    <row r="828" spans="1:3" x14ac:dyDescent="0.25">
      <c r="A828" s="200">
        <v>24060</v>
      </c>
      <c r="B828" s="163" t="s">
        <v>1084</v>
      </c>
      <c r="C828" s="213">
        <v>658</v>
      </c>
    </row>
    <row r="829" spans="1:3" ht="56.25" x14ac:dyDescent="0.25">
      <c r="A829" s="200">
        <v>24061</v>
      </c>
      <c r="B829" s="163" t="s">
        <v>1085</v>
      </c>
      <c r="C829" s="213">
        <v>145465</v>
      </c>
    </row>
    <row r="830" spans="1:3" ht="18.75" customHeight="1" x14ac:dyDescent="0.25">
      <c r="A830" s="239" t="s">
        <v>827</v>
      </c>
      <c r="B830" s="239"/>
      <c r="C830" s="239"/>
    </row>
    <row r="831" spans="1:3" x14ac:dyDescent="0.25">
      <c r="A831" s="200">
        <v>8001</v>
      </c>
      <c r="B831" s="204" t="s">
        <v>828</v>
      </c>
      <c r="C831" s="203">
        <v>760</v>
      </c>
    </row>
    <row r="832" spans="1:3" x14ac:dyDescent="0.25">
      <c r="A832" s="200">
        <v>8002</v>
      </c>
      <c r="B832" s="204" t="s">
        <v>829</v>
      </c>
      <c r="C832" s="203">
        <v>490</v>
      </c>
    </row>
    <row r="833" spans="1:3" x14ac:dyDescent="0.25">
      <c r="A833" s="200">
        <v>8003</v>
      </c>
      <c r="B833" s="204" t="s">
        <v>830</v>
      </c>
      <c r="C833" s="203">
        <v>760</v>
      </c>
    </row>
    <row r="834" spans="1:3" x14ac:dyDescent="0.25">
      <c r="A834" s="200">
        <v>8091</v>
      </c>
      <c r="B834" s="204" t="s">
        <v>831</v>
      </c>
      <c r="C834" s="203">
        <v>930</v>
      </c>
    </row>
    <row r="835" spans="1:3" x14ac:dyDescent="0.25">
      <c r="A835" s="200">
        <v>8092</v>
      </c>
      <c r="B835" s="204" t="s">
        <v>832</v>
      </c>
      <c r="C835" s="203">
        <v>800</v>
      </c>
    </row>
    <row r="836" spans="1:3" ht="19.5" customHeight="1" x14ac:dyDescent="0.25">
      <c r="A836" s="241" t="s">
        <v>833</v>
      </c>
      <c r="B836" s="241"/>
      <c r="C836" s="241"/>
    </row>
    <row r="837" spans="1:3" x14ac:dyDescent="0.25">
      <c r="A837" s="200">
        <v>8004</v>
      </c>
      <c r="B837" s="204" t="s">
        <v>1044</v>
      </c>
      <c r="C837" s="203">
        <v>220</v>
      </c>
    </row>
    <row r="838" spans="1:3" x14ac:dyDescent="0.25">
      <c r="A838" s="200">
        <v>8005</v>
      </c>
      <c r="B838" s="204" t="s">
        <v>1045</v>
      </c>
      <c r="C838" s="203">
        <v>330</v>
      </c>
    </row>
    <row r="839" spans="1:3" x14ac:dyDescent="0.25">
      <c r="A839" s="200">
        <v>8006</v>
      </c>
      <c r="B839" s="204" t="s">
        <v>1046</v>
      </c>
      <c r="C839" s="203">
        <v>430</v>
      </c>
    </row>
    <row r="840" spans="1:3" x14ac:dyDescent="0.25">
      <c r="A840" s="200">
        <v>8007</v>
      </c>
      <c r="B840" s="204" t="s">
        <v>1047</v>
      </c>
      <c r="C840" s="203">
        <v>360</v>
      </c>
    </row>
    <row r="841" spans="1:3" ht="37.5" x14ac:dyDescent="0.25">
      <c r="A841" s="200">
        <v>8008</v>
      </c>
      <c r="B841" s="204" t="s">
        <v>838</v>
      </c>
      <c r="C841" s="203">
        <v>460</v>
      </c>
    </row>
    <row r="842" spans="1:3" x14ac:dyDescent="0.25">
      <c r="A842" s="200">
        <v>8009</v>
      </c>
      <c r="B842" s="204" t="s">
        <v>839</v>
      </c>
      <c r="C842" s="203">
        <v>370</v>
      </c>
    </row>
    <row r="843" spans="1:3" x14ac:dyDescent="0.25">
      <c r="A843" s="200">
        <v>8010</v>
      </c>
      <c r="B843" s="204" t="s">
        <v>840</v>
      </c>
      <c r="C843" s="203">
        <v>330</v>
      </c>
    </row>
    <row r="844" spans="1:3" x14ac:dyDescent="0.25">
      <c r="A844" s="200">
        <v>8011</v>
      </c>
      <c r="B844" s="204" t="s">
        <v>841</v>
      </c>
      <c r="C844" s="202">
        <v>1880</v>
      </c>
    </row>
    <row r="845" spans="1:3" x14ac:dyDescent="0.25">
      <c r="A845" s="200">
        <v>8012</v>
      </c>
      <c r="B845" s="204" t="s">
        <v>842</v>
      </c>
      <c r="C845" s="202">
        <v>1660</v>
      </c>
    </row>
    <row r="846" spans="1:3" x14ac:dyDescent="0.25">
      <c r="A846" s="200">
        <v>8013</v>
      </c>
      <c r="B846" s="204" t="s">
        <v>843</v>
      </c>
      <c r="C846" s="203">
        <v>240</v>
      </c>
    </row>
    <row r="847" spans="1:3" x14ac:dyDescent="0.25">
      <c r="A847" s="200">
        <v>8014</v>
      </c>
      <c r="B847" s="204" t="s">
        <v>844</v>
      </c>
      <c r="C847" s="203">
        <v>250</v>
      </c>
    </row>
    <row r="848" spans="1:3" x14ac:dyDescent="0.25">
      <c r="A848" s="200">
        <v>8015</v>
      </c>
      <c r="B848" s="204" t="s">
        <v>845</v>
      </c>
      <c r="C848" s="203">
        <v>490</v>
      </c>
    </row>
    <row r="849" spans="1:3" ht="37.5" x14ac:dyDescent="0.25">
      <c r="A849" s="200">
        <v>8016</v>
      </c>
      <c r="B849" s="204" t="s">
        <v>846</v>
      </c>
      <c r="C849" s="202">
        <v>1090</v>
      </c>
    </row>
    <row r="850" spans="1:3" ht="37.5" x14ac:dyDescent="0.25">
      <c r="A850" s="200">
        <v>8017</v>
      </c>
      <c r="B850" s="204" t="s">
        <v>847</v>
      </c>
      <c r="C850" s="203">
        <v>380</v>
      </c>
    </row>
    <row r="851" spans="1:3" x14ac:dyDescent="0.25">
      <c r="A851" s="200">
        <v>8018</v>
      </c>
      <c r="B851" s="204" t="s">
        <v>848</v>
      </c>
      <c r="C851" s="203">
        <v>550</v>
      </c>
    </row>
    <row r="852" spans="1:3" ht="37.5" x14ac:dyDescent="0.25">
      <c r="A852" s="200">
        <v>8019</v>
      </c>
      <c r="B852" s="204" t="s">
        <v>849</v>
      </c>
      <c r="C852" s="202">
        <v>1200</v>
      </c>
    </row>
    <row r="853" spans="1:3" ht="37.5" x14ac:dyDescent="0.25">
      <c r="A853" s="200">
        <v>8020</v>
      </c>
      <c r="B853" s="204" t="s">
        <v>850</v>
      </c>
      <c r="C853" s="202">
        <v>2170</v>
      </c>
    </row>
    <row r="854" spans="1:3" x14ac:dyDescent="0.25">
      <c r="A854" s="200">
        <v>8021</v>
      </c>
      <c r="B854" s="204" t="s">
        <v>851</v>
      </c>
      <c r="C854" s="203">
        <v>330</v>
      </c>
    </row>
    <row r="855" spans="1:3" x14ac:dyDescent="0.25">
      <c r="A855" s="200">
        <v>8022</v>
      </c>
      <c r="B855" s="204" t="s">
        <v>852</v>
      </c>
      <c r="C855" s="203">
        <v>280</v>
      </c>
    </row>
    <row r="856" spans="1:3" x14ac:dyDescent="0.25">
      <c r="A856" s="200">
        <v>8023</v>
      </c>
      <c r="B856" s="204" t="s">
        <v>853</v>
      </c>
      <c r="C856" s="203">
        <v>330</v>
      </c>
    </row>
    <row r="857" spans="1:3" ht="37.5" x14ac:dyDescent="0.25">
      <c r="A857" s="200">
        <v>8024</v>
      </c>
      <c r="B857" s="204" t="s">
        <v>854</v>
      </c>
      <c r="C857" s="203">
        <v>310</v>
      </c>
    </row>
    <row r="858" spans="1:3" x14ac:dyDescent="0.25">
      <c r="A858" s="200">
        <v>8025</v>
      </c>
      <c r="B858" s="204" t="s">
        <v>855</v>
      </c>
      <c r="C858" s="203">
        <v>330</v>
      </c>
    </row>
    <row r="859" spans="1:3" x14ac:dyDescent="0.25">
      <c r="A859" s="200">
        <v>8026</v>
      </c>
      <c r="B859" s="204" t="s">
        <v>856</v>
      </c>
      <c r="C859" s="203">
        <v>500</v>
      </c>
    </row>
    <row r="860" spans="1:3" ht="37.5" x14ac:dyDescent="0.25">
      <c r="A860" s="200">
        <v>8027</v>
      </c>
      <c r="B860" s="204" t="s">
        <v>857</v>
      </c>
      <c r="C860" s="203">
        <v>980</v>
      </c>
    </row>
    <row r="861" spans="1:3" x14ac:dyDescent="0.25">
      <c r="A861" s="200">
        <v>8028</v>
      </c>
      <c r="B861" s="204" t="s">
        <v>858</v>
      </c>
      <c r="C861" s="203">
        <v>1030</v>
      </c>
    </row>
    <row r="862" spans="1:3" x14ac:dyDescent="0.25">
      <c r="A862" s="200">
        <v>8029</v>
      </c>
      <c r="B862" s="204" t="s">
        <v>859</v>
      </c>
      <c r="C862" s="203">
        <v>170</v>
      </c>
    </row>
    <row r="863" spans="1:3" x14ac:dyDescent="0.25">
      <c r="A863" s="200">
        <v>8030</v>
      </c>
      <c r="B863" s="204" t="s">
        <v>860</v>
      </c>
      <c r="C863" s="203">
        <v>230</v>
      </c>
    </row>
    <row r="864" spans="1:3" ht="19.5" customHeight="1" x14ac:dyDescent="0.25">
      <c r="A864" s="241" t="s">
        <v>861</v>
      </c>
      <c r="B864" s="241"/>
      <c r="C864" s="241"/>
    </row>
    <row r="865" spans="1:3" ht="37.5" x14ac:dyDescent="0.25">
      <c r="A865" s="200">
        <f>A863+1</f>
        <v>8031</v>
      </c>
      <c r="B865" s="204" t="s">
        <v>862</v>
      </c>
      <c r="C865" s="203">
        <v>650</v>
      </c>
    </row>
    <row r="866" spans="1:3" ht="37.5" x14ac:dyDescent="0.25">
      <c r="A866" s="200">
        <f t="shared" ref="A866:A929" si="3">A865+1</f>
        <v>8032</v>
      </c>
      <c r="B866" s="204" t="s">
        <v>863</v>
      </c>
      <c r="C866" s="202">
        <v>1250</v>
      </c>
    </row>
    <row r="867" spans="1:3" ht="37.5" x14ac:dyDescent="0.25">
      <c r="A867" s="200">
        <f t="shared" si="3"/>
        <v>8033</v>
      </c>
      <c r="B867" s="204" t="s">
        <v>864</v>
      </c>
      <c r="C867" s="203">
        <v>980</v>
      </c>
    </row>
    <row r="868" spans="1:3" x14ac:dyDescent="0.25">
      <c r="A868" s="200">
        <f t="shared" si="3"/>
        <v>8034</v>
      </c>
      <c r="B868" s="204" t="s">
        <v>865</v>
      </c>
      <c r="C868" s="203">
        <v>250</v>
      </c>
    </row>
    <row r="869" spans="1:3" x14ac:dyDescent="0.25">
      <c r="A869" s="200">
        <f t="shared" si="3"/>
        <v>8035</v>
      </c>
      <c r="B869" s="204" t="s">
        <v>866</v>
      </c>
      <c r="C869" s="203">
        <v>670</v>
      </c>
    </row>
    <row r="870" spans="1:3" x14ac:dyDescent="0.25">
      <c r="A870" s="200">
        <f t="shared" si="3"/>
        <v>8036</v>
      </c>
      <c r="B870" s="204" t="s">
        <v>867</v>
      </c>
      <c r="C870" s="203">
        <v>380</v>
      </c>
    </row>
    <row r="871" spans="1:3" x14ac:dyDescent="0.25">
      <c r="A871" s="200">
        <f>A870+1</f>
        <v>8037</v>
      </c>
      <c r="B871" s="204" t="s">
        <v>868</v>
      </c>
      <c r="C871" s="203">
        <v>260</v>
      </c>
    </row>
    <row r="872" spans="1:3" x14ac:dyDescent="0.25">
      <c r="A872" s="200">
        <f t="shared" si="3"/>
        <v>8038</v>
      </c>
      <c r="B872" s="204" t="s">
        <v>869</v>
      </c>
      <c r="C872" s="203">
        <v>380</v>
      </c>
    </row>
    <row r="873" spans="1:3" x14ac:dyDescent="0.25">
      <c r="A873" s="200">
        <f t="shared" si="3"/>
        <v>8039</v>
      </c>
      <c r="B873" s="204" t="s">
        <v>870</v>
      </c>
      <c r="C873" s="203">
        <v>230</v>
      </c>
    </row>
    <row r="874" spans="1:3" ht="37.5" x14ac:dyDescent="0.25">
      <c r="A874" s="200">
        <f t="shared" si="3"/>
        <v>8040</v>
      </c>
      <c r="B874" s="204" t="s">
        <v>871</v>
      </c>
      <c r="C874" s="203">
        <v>330</v>
      </c>
    </row>
    <row r="875" spans="1:3" x14ac:dyDescent="0.25">
      <c r="A875" s="200">
        <f t="shared" si="3"/>
        <v>8041</v>
      </c>
      <c r="B875" s="204" t="s">
        <v>872</v>
      </c>
      <c r="C875" s="202">
        <v>1200</v>
      </c>
    </row>
    <row r="876" spans="1:3" x14ac:dyDescent="0.25">
      <c r="A876" s="200">
        <f t="shared" si="3"/>
        <v>8042</v>
      </c>
      <c r="B876" s="204" t="s">
        <v>873</v>
      </c>
      <c r="C876" s="202">
        <v>1630</v>
      </c>
    </row>
    <row r="877" spans="1:3" x14ac:dyDescent="0.25">
      <c r="A877" s="200">
        <f t="shared" si="3"/>
        <v>8043</v>
      </c>
      <c r="B877" s="204" t="s">
        <v>874</v>
      </c>
      <c r="C877" s="202">
        <v>2010</v>
      </c>
    </row>
    <row r="878" spans="1:3" x14ac:dyDescent="0.25">
      <c r="A878" s="200">
        <f t="shared" si="3"/>
        <v>8044</v>
      </c>
      <c r="B878" s="204" t="s">
        <v>875</v>
      </c>
      <c r="C878" s="202">
        <v>2330</v>
      </c>
    </row>
    <row r="879" spans="1:3" x14ac:dyDescent="0.25">
      <c r="A879" s="200">
        <f t="shared" si="3"/>
        <v>8045</v>
      </c>
      <c r="B879" s="204" t="s">
        <v>876</v>
      </c>
      <c r="C879" s="202">
        <v>1660</v>
      </c>
    </row>
    <row r="880" spans="1:3" x14ac:dyDescent="0.25">
      <c r="A880" s="200">
        <f t="shared" si="3"/>
        <v>8046</v>
      </c>
      <c r="B880" s="204" t="s">
        <v>877</v>
      </c>
      <c r="C880" s="203">
        <v>280</v>
      </c>
    </row>
    <row r="881" spans="1:3" x14ac:dyDescent="0.25">
      <c r="A881" s="200">
        <f t="shared" si="3"/>
        <v>8047</v>
      </c>
      <c r="B881" s="204" t="s">
        <v>878</v>
      </c>
      <c r="C881" s="203">
        <v>650</v>
      </c>
    </row>
    <row r="882" spans="1:3" ht="37.5" x14ac:dyDescent="0.25">
      <c r="A882" s="200">
        <f t="shared" si="3"/>
        <v>8048</v>
      </c>
      <c r="B882" s="204" t="s">
        <v>879</v>
      </c>
      <c r="C882" s="203">
        <v>350</v>
      </c>
    </row>
    <row r="883" spans="1:3" x14ac:dyDescent="0.25">
      <c r="A883" s="200">
        <f t="shared" si="3"/>
        <v>8049</v>
      </c>
      <c r="B883" s="204" t="s">
        <v>880</v>
      </c>
      <c r="C883" s="203">
        <v>780</v>
      </c>
    </row>
    <row r="884" spans="1:3" x14ac:dyDescent="0.25">
      <c r="A884" s="200">
        <f t="shared" si="3"/>
        <v>8050</v>
      </c>
      <c r="B884" s="204" t="s">
        <v>881</v>
      </c>
      <c r="C884" s="203">
        <v>650</v>
      </c>
    </row>
    <row r="885" spans="1:3" x14ac:dyDescent="0.25">
      <c r="A885" s="200">
        <f t="shared" si="3"/>
        <v>8051</v>
      </c>
      <c r="B885" s="204" t="s">
        <v>882</v>
      </c>
      <c r="C885" s="203">
        <v>330</v>
      </c>
    </row>
    <row r="886" spans="1:3" x14ac:dyDescent="0.25">
      <c r="A886" s="200">
        <f t="shared" si="3"/>
        <v>8052</v>
      </c>
      <c r="B886" s="204" t="s">
        <v>883</v>
      </c>
      <c r="C886" s="202">
        <v>2390</v>
      </c>
    </row>
    <row r="887" spans="1:3" ht="37.5" x14ac:dyDescent="0.25">
      <c r="A887" s="200">
        <f t="shared" si="3"/>
        <v>8053</v>
      </c>
      <c r="B887" s="204" t="s">
        <v>884</v>
      </c>
      <c r="C887" s="202">
        <v>1950</v>
      </c>
    </row>
    <row r="888" spans="1:3" x14ac:dyDescent="0.25">
      <c r="A888" s="200">
        <f t="shared" si="3"/>
        <v>8054</v>
      </c>
      <c r="B888" s="204" t="s">
        <v>885</v>
      </c>
      <c r="C888" s="203">
        <v>550</v>
      </c>
    </row>
    <row r="889" spans="1:3" x14ac:dyDescent="0.25">
      <c r="A889" s="200">
        <f t="shared" si="3"/>
        <v>8055</v>
      </c>
      <c r="B889" s="204" t="s">
        <v>886</v>
      </c>
      <c r="C889" s="203">
        <v>500</v>
      </c>
    </row>
    <row r="890" spans="1:3" ht="37.5" x14ac:dyDescent="0.25">
      <c r="A890" s="200">
        <f t="shared" si="3"/>
        <v>8056</v>
      </c>
      <c r="B890" s="204" t="s">
        <v>887</v>
      </c>
      <c r="C890" s="202">
        <v>1680</v>
      </c>
    </row>
    <row r="891" spans="1:3" x14ac:dyDescent="0.25">
      <c r="A891" s="200">
        <f t="shared" si="3"/>
        <v>8057</v>
      </c>
      <c r="B891" s="204" t="s">
        <v>888</v>
      </c>
      <c r="C891" s="202">
        <v>2710</v>
      </c>
    </row>
    <row r="892" spans="1:3" x14ac:dyDescent="0.25">
      <c r="A892" s="200">
        <f t="shared" si="3"/>
        <v>8058</v>
      </c>
      <c r="B892" s="204" t="s">
        <v>889</v>
      </c>
      <c r="C892" s="203">
        <v>490</v>
      </c>
    </row>
    <row r="893" spans="1:3" x14ac:dyDescent="0.25">
      <c r="A893" s="200">
        <f t="shared" si="3"/>
        <v>8059</v>
      </c>
      <c r="B893" s="204" t="s">
        <v>890</v>
      </c>
      <c r="C893" s="203">
        <v>290</v>
      </c>
    </row>
    <row r="894" spans="1:3" ht="37.5" x14ac:dyDescent="0.25">
      <c r="A894" s="200">
        <f t="shared" si="3"/>
        <v>8060</v>
      </c>
      <c r="B894" s="204" t="s">
        <v>891</v>
      </c>
      <c r="C894" s="203">
        <v>930</v>
      </c>
    </row>
    <row r="895" spans="1:3" ht="37.5" x14ac:dyDescent="0.25">
      <c r="A895" s="200">
        <f t="shared" si="3"/>
        <v>8061</v>
      </c>
      <c r="B895" s="204" t="s">
        <v>892</v>
      </c>
      <c r="C895" s="203">
        <v>730</v>
      </c>
    </row>
    <row r="896" spans="1:3" x14ac:dyDescent="0.25">
      <c r="A896" s="200">
        <f t="shared" si="3"/>
        <v>8062</v>
      </c>
      <c r="B896" s="204" t="s">
        <v>893</v>
      </c>
      <c r="C896" s="203">
        <v>620</v>
      </c>
    </row>
    <row r="897" spans="1:3" x14ac:dyDescent="0.25">
      <c r="A897" s="200">
        <f t="shared" si="3"/>
        <v>8063</v>
      </c>
      <c r="B897" s="204" t="s">
        <v>894</v>
      </c>
      <c r="C897" s="203">
        <v>330</v>
      </c>
    </row>
    <row r="898" spans="1:3" x14ac:dyDescent="0.25">
      <c r="A898" s="200">
        <f t="shared" si="3"/>
        <v>8064</v>
      </c>
      <c r="B898" s="204" t="s">
        <v>895</v>
      </c>
      <c r="C898" s="202">
        <v>1250</v>
      </c>
    </row>
    <row r="899" spans="1:3" x14ac:dyDescent="0.25">
      <c r="A899" s="200">
        <f t="shared" si="3"/>
        <v>8065</v>
      </c>
      <c r="B899" s="204" t="s">
        <v>896</v>
      </c>
      <c r="C899" s="203">
        <v>430</v>
      </c>
    </row>
    <row r="900" spans="1:3" x14ac:dyDescent="0.25">
      <c r="A900" s="200">
        <f t="shared" si="3"/>
        <v>8066</v>
      </c>
      <c r="B900" s="204" t="s">
        <v>897</v>
      </c>
      <c r="C900" s="203">
        <v>250</v>
      </c>
    </row>
    <row r="901" spans="1:3" x14ac:dyDescent="0.25">
      <c r="A901" s="200">
        <f t="shared" si="3"/>
        <v>8067</v>
      </c>
      <c r="B901" s="204" t="s">
        <v>898</v>
      </c>
      <c r="C901" s="203">
        <v>670</v>
      </c>
    </row>
    <row r="902" spans="1:3" x14ac:dyDescent="0.25">
      <c r="A902" s="200">
        <f t="shared" si="3"/>
        <v>8068</v>
      </c>
      <c r="B902" s="204" t="s">
        <v>899</v>
      </c>
      <c r="C902" s="203">
        <v>950</v>
      </c>
    </row>
    <row r="903" spans="1:3" x14ac:dyDescent="0.25">
      <c r="A903" s="200">
        <f t="shared" si="3"/>
        <v>8069</v>
      </c>
      <c r="B903" s="204" t="s">
        <v>900</v>
      </c>
      <c r="C903" s="202">
        <v>1240</v>
      </c>
    </row>
    <row r="904" spans="1:3" x14ac:dyDescent="0.25">
      <c r="A904" s="200">
        <f>A903+1</f>
        <v>8070</v>
      </c>
      <c r="B904" s="204" t="s">
        <v>901</v>
      </c>
      <c r="C904" s="203">
        <v>670</v>
      </c>
    </row>
    <row r="905" spans="1:3" x14ac:dyDescent="0.25">
      <c r="A905" s="200">
        <f t="shared" si="3"/>
        <v>8071</v>
      </c>
      <c r="B905" s="204" t="s">
        <v>902</v>
      </c>
      <c r="C905" s="203">
        <v>470</v>
      </c>
    </row>
    <row r="906" spans="1:3" x14ac:dyDescent="0.25">
      <c r="A906" s="200">
        <f t="shared" si="3"/>
        <v>8072</v>
      </c>
      <c r="B906" s="204" t="s">
        <v>903</v>
      </c>
      <c r="C906" s="203">
        <v>190</v>
      </c>
    </row>
    <row r="907" spans="1:3" x14ac:dyDescent="0.25">
      <c r="A907" s="200">
        <f t="shared" si="3"/>
        <v>8073</v>
      </c>
      <c r="B907" s="204" t="s">
        <v>904</v>
      </c>
      <c r="C907" s="203">
        <v>330</v>
      </c>
    </row>
    <row r="908" spans="1:3" x14ac:dyDescent="0.25">
      <c r="A908" s="200">
        <f t="shared" si="3"/>
        <v>8074</v>
      </c>
      <c r="B908" s="204" t="s">
        <v>905</v>
      </c>
      <c r="C908" s="203">
        <v>250</v>
      </c>
    </row>
    <row r="909" spans="1:3" x14ac:dyDescent="0.25">
      <c r="A909" s="200">
        <f t="shared" si="3"/>
        <v>8075</v>
      </c>
      <c r="B909" s="204" t="s">
        <v>906</v>
      </c>
      <c r="C909" s="202">
        <v>1080</v>
      </c>
    </row>
    <row r="910" spans="1:3" x14ac:dyDescent="0.25">
      <c r="A910" s="200">
        <f t="shared" si="3"/>
        <v>8076</v>
      </c>
      <c r="B910" s="204" t="s">
        <v>907</v>
      </c>
      <c r="C910" s="203">
        <v>150</v>
      </c>
    </row>
    <row r="911" spans="1:3" x14ac:dyDescent="0.25">
      <c r="A911" s="200">
        <f t="shared" si="3"/>
        <v>8077</v>
      </c>
      <c r="B911" s="204" t="s">
        <v>908</v>
      </c>
      <c r="C911" s="203">
        <v>240</v>
      </c>
    </row>
    <row r="912" spans="1:3" x14ac:dyDescent="0.25">
      <c r="A912" s="200">
        <f t="shared" si="3"/>
        <v>8078</v>
      </c>
      <c r="B912" s="204" t="s">
        <v>909</v>
      </c>
      <c r="C912" s="203">
        <v>370</v>
      </c>
    </row>
    <row r="913" spans="1:3" x14ac:dyDescent="0.25">
      <c r="A913" s="200">
        <f t="shared" si="3"/>
        <v>8079</v>
      </c>
      <c r="B913" s="204" t="s">
        <v>910</v>
      </c>
      <c r="C913" s="203">
        <v>330</v>
      </c>
    </row>
    <row r="914" spans="1:3" ht="37.5" x14ac:dyDescent="0.25">
      <c r="A914" s="200">
        <f t="shared" si="3"/>
        <v>8080</v>
      </c>
      <c r="B914" s="204" t="s">
        <v>911</v>
      </c>
      <c r="C914" s="203">
        <v>300</v>
      </c>
    </row>
    <row r="915" spans="1:3" x14ac:dyDescent="0.25">
      <c r="A915" s="200">
        <f t="shared" si="3"/>
        <v>8081</v>
      </c>
      <c r="B915" s="204" t="s">
        <v>912</v>
      </c>
      <c r="C915" s="203">
        <v>820</v>
      </c>
    </row>
    <row r="916" spans="1:3" x14ac:dyDescent="0.25">
      <c r="A916" s="200">
        <f t="shared" si="3"/>
        <v>8082</v>
      </c>
      <c r="B916" s="204" t="s">
        <v>913</v>
      </c>
      <c r="C916" s="203">
        <v>360</v>
      </c>
    </row>
    <row r="917" spans="1:3" x14ac:dyDescent="0.25">
      <c r="A917" s="200">
        <f t="shared" si="3"/>
        <v>8083</v>
      </c>
      <c r="B917" s="204" t="s">
        <v>914</v>
      </c>
      <c r="C917" s="203">
        <v>310</v>
      </c>
    </row>
    <row r="918" spans="1:3" ht="37.5" x14ac:dyDescent="0.25">
      <c r="A918" s="200">
        <f t="shared" si="3"/>
        <v>8084</v>
      </c>
      <c r="B918" s="204" t="s">
        <v>915</v>
      </c>
      <c r="C918" s="202">
        <v>1330</v>
      </c>
    </row>
    <row r="919" spans="1:3" ht="37.5" x14ac:dyDescent="0.25">
      <c r="A919" s="200">
        <f t="shared" si="3"/>
        <v>8085</v>
      </c>
      <c r="B919" s="204" t="s">
        <v>916</v>
      </c>
      <c r="C919" s="203">
        <v>390</v>
      </c>
    </row>
    <row r="920" spans="1:3" ht="37.5" x14ac:dyDescent="0.25">
      <c r="A920" s="200">
        <f t="shared" si="3"/>
        <v>8086</v>
      </c>
      <c r="B920" s="204" t="s">
        <v>917</v>
      </c>
      <c r="C920" s="203">
        <v>520</v>
      </c>
    </row>
    <row r="921" spans="1:3" ht="56.25" x14ac:dyDescent="0.25">
      <c r="A921" s="200">
        <f t="shared" si="3"/>
        <v>8087</v>
      </c>
      <c r="B921" s="204" t="s">
        <v>918</v>
      </c>
      <c r="C921" s="202">
        <v>3280</v>
      </c>
    </row>
    <row r="922" spans="1:3" ht="56.25" x14ac:dyDescent="0.25">
      <c r="A922" s="200">
        <f t="shared" si="3"/>
        <v>8088</v>
      </c>
      <c r="B922" s="204" t="s">
        <v>919</v>
      </c>
      <c r="C922" s="202">
        <v>2830</v>
      </c>
    </row>
    <row r="923" spans="1:3" ht="56.25" x14ac:dyDescent="0.25">
      <c r="A923" s="200">
        <f t="shared" si="3"/>
        <v>8089</v>
      </c>
      <c r="B923" s="204" t="s">
        <v>920</v>
      </c>
      <c r="C923" s="202">
        <v>2930</v>
      </c>
    </row>
    <row r="924" spans="1:3" ht="56.25" x14ac:dyDescent="0.25">
      <c r="A924" s="200">
        <f t="shared" si="3"/>
        <v>8090</v>
      </c>
      <c r="B924" s="204" t="s">
        <v>921</v>
      </c>
      <c r="C924" s="202">
        <v>2550</v>
      </c>
    </row>
    <row r="925" spans="1:3" x14ac:dyDescent="0.25">
      <c r="A925" s="200">
        <v>8111</v>
      </c>
      <c r="B925" s="163" t="s">
        <v>1086</v>
      </c>
      <c r="C925" s="213">
        <v>29996</v>
      </c>
    </row>
    <row r="926" spans="1:3" x14ac:dyDescent="0.25">
      <c r="A926" s="200">
        <v>8112</v>
      </c>
      <c r="B926" s="163" t="s">
        <v>1087</v>
      </c>
      <c r="C926" s="213">
        <v>40006</v>
      </c>
    </row>
    <row r="927" spans="1:3" ht="37.5" x14ac:dyDescent="0.25">
      <c r="A927" s="200">
        <v>8093</v>
      </c>
      <c r="B927" s="163" t="s">
        <v>1088</v>
      </c>
      <c r="C927" s="213">
        <v>19992</v>
      </c>
    </row>
    <row r="928" spans="1:3" ht="37.5" x14ac:dyDescent="0.25">
      <c r="A928" s="200">
        <f t="shared" si="3"/>
        <v>8094</v>
      </c>
      <c r="B928" s="163" t="s">
        <v>1089</v>
      </c>
      <c r="C928" s="213">
        <v>19996</v>
      </c>
    </row>
    <row r="929" spans="1:3" ht="37.5" x14ac:dyDescent="0.25">
      <c r="A929" s="200">
        <f t="shared" si="3"/>
        <v>8095</v>
      </c>
      <c r="B929" s="163" t="s">
        <v>1093</v>
      </c>
      <c r="C929" s="213">
        <v>133</v>
      </c>
    </row>
    <row r="930" spans="1:3" x14ac:dyDescent="0.25">
      <c r="A930" s="200">
        <f t="shared" ref="A930:A944" si="4">A929+1</f>
        <v>8096</v>
      </c>
      <c r="B930" s="163" t="s">
        <v>1094</v>
      </c>
      <c r="C930" s="213">
        <v>36512</v>
      </c>
    </row>
    <row r="931" spans="1:3" x14ac:dyDescent="0.25">
      <c r="A931" s="200">
        <f t="shared" si="4"/>
        <v>8097</v>
      </c>
      <c r="B931" s="163" t="s">
        <v>1095</v>
      </c>
      <c r="C931" s="213">
        <v>12408</v>
      </c>
    </row>
    <row r="932" spans="1:3" x14ac:dyDescent="0.25">
      <c r="A932" s="200">
        <f t="shared" si="4"/>
        <v>8098</v>
      </c>
      <c r="B932" s="163" t="s">
        <v>1096</v>
      </c>
      <c r="C932" s="213">
        <v>14700</v>
      </c>
    </row>
    <row r="933" spans="1:3" x14ac:dyDescent="0.25">
      <c r="A933" s="200">
        <f t="shared" si="4"/>
        <v>8099</v>
      </c>
      <c r="B933" s="163" t="s">
        <v>1097</v>
      </c>
      <c r="C933" s="213">
        <v>16112</v>
      </c>
    </row>
    <row r="934" spans="1:3" x14ac:dyDescent="0.25">
      <c r="A934" s="200">
        <f t="shared" si="4"/>
        <v>8100</v>
      </c>
      <c r="B934" s="163" t="s">
        <v>1098</v>
      </c>
      <c r="C934" s="213">
        <v>50009</v>
      </c>
    </row>
    <row r="935" spans="1:3" x14ac:dyDescent="0.25">
      <c r="A935" s="200">
        <f t="shared" si="4"/>
        <v>8101</v>
      </c>
      <c r="B935" s="163" t="s">
        <v>1099</v>
      </c>
      <c r="C935" s="213">
        <v>25000</v>
      </c>
    </row>
    <row r="936" spans="1:3" ht="37.5" x14ac:dyDescent="0.25">
      <c r="A936" s="200">
        <f t="shared" si="4"/>
        <v>8102</v>
      </c>
      <c r="B936" s="163" t="s">
        <v>1100</v>
      </c>
      <c r="C936" s="213">
        <v>5000</v>
      </c>
    </row>
    <row r="937" spans="1:3" ht="56.25" x14ac:dyDescent="0.25">
      <c r="A937" s="200">
        <f t="shared" si="4"/>
        <v>8103</v>
      </c>
      <c r="B937" s="163" t="s">
        <v>1101</v>
      </c>
      <c r="C937" s="213">
        <v>4998</v>
      </c>
    </row>
    <row r="938" spans="1:3" ht="56.25" x14ac:dyDescent="0.25">
      <c r="A938" s="200">
        <f t="shared" si="4"/>
        <v>8104</v>
      </c>
      <c r="B938" s="163" t="s">
        <v>1102</v>
      </c>
      <c r="C938" s="213">
        <v>15001</v>
      </c>
    </row>
    <row r="939" spans="1:3" ht="37.5" x14ac:dyDescent="0.25">
      <c r="A939" s="200">
        <f t="shared" si="4"/>
        <v>8105</v>
      </c>
      <c r="B939" s="163" t="s">
        <v>1103</v>
      </c>
      <c r="C939" s="213">
        <v>15002</v>
      </c>
    </row>
    <row r="940" spans="1:3" ht="37.5" x14ac:dyDescent="0.25">
      <c r="A940" s="200">
        <f t="shared" si="4"/>
        <v>8106</v>
      </c>
      <c r="B940" s="163" t="s">
        <v>1104</v>
      </c>
      <c r="C940" s="213">
        <v>19993</v>
      </c>
    </row>
    <row r="941" spans="1:3" ht="37.5" x14ac:dyDescent="0.25">
      <c r="A941" s="200">
        <f t="shared" si="4"/>
        <v>8107</v>
      </c>
      <c r="B941" s="163" t="s">
        <v>1105</v>
      </c>
      <c r="C941" s="213">
        <v>50001</v>
      </c>
    </row>
    <row r="942" spans="1:3" x14ac:dyDescent="0.25">
      <c r="A942" s="200">
        <f t="shared" si="4"/>
        <v>8108</v>
      </c>
      <c r="B942" s="163" t="s">
        <v>1090</v>
      </c>
      <c r="C942" s="213">
        <v>1402</v>
      </c>
    </row>
    <row r="943" spans="1:3" x14ac:dyDescent="0.25">
      <c r="A943" s="200">
        <f t="shared" si="4"/>
        <v>8109</v>
      </c>
      <c r="B943" s="163" t="s">
        <v>1091</v>
      </c>
      <c r="C943" s="213">
        <v>2801</v>
      </c>
    </row>
    <row r="944" spans="1:3" x14ac:dyDescent="0.25">
      <c r="A944" s="200">
        <f t="shared" si="4"/>
        <v>8110</v>
      </c>
      <c r="B944" s="163" t="s">
        <v>1092</v>
      </c>
      <c r="C944" s="213">
        <v>1005</v>
      </c>
    </row>
    <row r="945" spans="1:3" x14ac:dyDescent="0.25">
      <c r="A945" s="200">
        <v>8113</v>
      </c>
      <c r="B945" s="163" t="s">
        <v>1125</v>
      </c>
      <c r="C945" s="213">
        <v>3540</v>
      </c>
    </row>
    <row r="946" spans="1:3" ht="18.75" customHeight="1" x14ac:dyDescent="0.25">
      <c r="A946" s="239" t="s">
        <v>922</v>
      </c>
      <c r="B946" s="239"/>
      <c r="C946" s="239"/>
    </row>
    <row r="947" spans="1:3" ht="37.5" x14ac:dyDescent="0.25">
      <c r="A947" s="200">
        <v>13001</v>
      </c>
      <c r="B947" s="204" t="s">
        <v>923</v>
      </c>
      <c r="C947" s="202">
        <v>1090</v>
      </c>
    </row>
    <row r="948" spans="1:3" ht="37.5" x14ac:dyDescent="0.25">
      <c r="A948" s="200">
        <v>13002</v>
      </c>
      <c r="B948" s="204" t="s">
        <v>924</v>
      </c>
      <c r="C948" s="203">
        <v>890</v>
      </c>
    </row>
    <row r="949" spans="1:3" x14ac:dyDescent="0.25">
      <c r="A949" s="200">
        <v>13003</v>
      </c>
      <c r="B949" s="204" t="s">
        <v>925</v>
      </c>
      <c r="C949" s="203">
        <v>450</v>
      </c>
    </row>
    <row r="950" spans="1:3" x14ac:dyDescent="0.25">
      <c r="A950" s="200">
        <v>13004</v>
      </c>
      <c r="B950" s="204" t="s">
        <v>926</v>
      </c>
      <c r="C950" s="203">
        <v>340</v>
      </c>
    </row>
    <row r="951" spans="1:3" x14ac:dyDescent="0.25">
      <c r="A951" s="200">
        <v>13005</v>
      </c>
      <c r="B951" s="204" t="s">
        <v>927</v>
      </c>
      <c r="C951" s="203">
        <v>350</v>
      </c>
    </row>
    <row r="952" spans="1:3" x14ac:dyDescent="0.25">
      <c r="A952" s="200">
        <v>13006</v>
      </c>
      <c r="B952" s="204" t="s">
        <v>928</v>
      </c>
      <c r="C952" s="203">
        <v>290</v>
      </c>
    </row>
    <row r="953" spans="1:3" x14ac:dyDescent="0.25">
      <c r="A953" s="200">
        <v>13007</v>
      </c>
      <c r="B953" s="204" t="s">
        <v>1037</v>
      </c>
      <c r="C953" s="203">
        <v>720</v>
      </c>
    </row>
    <row r="954" spans="1:3" x14ac:dyDescent="0.25">
      <c r="A954" s="200">
        <v>13008</v>
      </c>
      <c r="B954" s="204" t="s">
        <v>930</v>
      </c>
      <c r="C954" s="203">
        <v>510</v>
      </c>
    </row>
    <row r="955" spans="1:3" x14ac:dyDescent="0.25">
      <c r="A955" s="200">
        <v>13009</v>
      </c>
      <c r="B955" s="204" t="s">
        <v>931</v>
      </c>
      <c r="C955" s="203">
        <v>720</v>
      </c>
    </row>
    <row r="956" spans="1:3" x14ac:dyDescent="0.25">
      <c r="A956" s="200">
        <v>13010</v>
      </c>
      <c r="B956" s="204" t="s">
        <v>932</v>
      </c>
      <c r="C956" s="203">
        <v>460</v>
      </c>
    </row>
    <row r="957" spans="1:3" x14ac:dyDescent="0.25">
      <c r="A957" s="200">
        <v>13011</v>
      </c>
      <c r="B957" s="204" t="s">
        <v>933</v>
      </c>
      <c r="C957" s="203">
        <v>490</v>
      </c>
    </row>
    <row r="958" spans="1:3" x14ac:dyDescent="0.25">
      <c r="A958" s="200">
        <v>13012</v>
      </c>
      <c r="B958" s="204" t="s">
        <v>934</v>
      </c>
      <c r="C958" s="203">
        <v>740</v>
      </c>
    </row>
    <row r="959" spans="1:3" x14ac:dyDescent="0.25">
      <c r="A959" s="200">
        <v>13013</v>
      </c>
      <c r="B959" s="204" t="s">
        <v>935</v>
      </c>
      <c r="C959" s="203">
        <v>900</v>
      </c>
    </row>
    <row r="960" spans="1:3" x14ac:dyDescent="0.25">
      <c r="A960" s="200">
        <v>13014</v>
      </c>
      <c r="B960" s="204" t="s">
        <v>936</v>
      </c>
      <c r="C960" s="203">
        <v>680</v>
      </c>
    </row>
    <row r="961" spans="1:3" x14ac:dyDescent="0.25">
      <c r="A961" s="200">
        <v>13016</v>
      </c>
      <c r="B961" s="204" t="s">
        <v>938</v>
      </c>
      <c r="C961" s="203">
        <v>240</v>
      </c>
    </row>
    <row r="962" spans="1:3" x14ac:dyDescent="0.25">
      <c r="A962" s="200">
        <v>13017</v>
      </c>
      <c r="B962" s="204" t="s">
        <v>939</v>
      </c>
      <c r="C962" s="203">
        <v>290</v>
      </c>
    </row>
    <row r="963" spans="1:3" x14ac:dyDescent="0.25">
      <c r="A963" s="200">
        <v>13018</v>
      </c>
      <c r="B963" s="204" t="s">
        <v>1062</v>
      </c>
      <c r="C963" s="203">
        <v>1200</v>
      </c>
    </row>
    <row r="964" spans="1:3" x14ac:dyDescent="0.25">
      <c r="A964" s="200">
        <v>13019</v>
      </c>
      <c r="B964" s="204" t="s">
        <v>1063</v>
      </c>
      <c r="C964" s="203">
        <v>2000</v>
      </c>
    </row>
    <row r="965" spans="1:3" ht="20.25" x14ac:dyDescent="0.25">
      <c r="A965" s="215">
        <v>13020</v>
      </c>
      <c r="B965" s="216" t="s">
        <v>1117</v>
      </c>
      <c r="C965" s="203">
        <v>2000</v>
      </c>
    </row>
    <row r="966" spans="1:3" x14ac:dyDescent="0.25">
      <c r="A966" s="200">
        <v>13021</v>
      </c>
      <c r="B966" s="204" t="s">
        <v>1118</v>
      </c>
      <c r="C966" s="203">
        <v>1000</v>
      </c>
    </row>
    <row r="967" spans="1:3" x14ac:dyDescent="0.25">
      <c r="A967" s="200">
        <v>13022</v>
      </c>
      <c r="B967" s="204" t="s">
        <v>1119</v>
      </c>
      <c r="C967" s="203">
        <v>1500</v>
      </c>
    </row>
    <row r="968" spans="1:3" ht="18.75" customHeight="1" x14ac:dyDescent="0.25">
      <c r="A968" s="239" t="s">
        <v>940</v>
      </c>
      <c r="B968" s="239"/>
      <c r="C968" s="239"/>
    </row>
    <row r="969" spans="1:3" x14ac:dyDescent="0.25">
      <c r="A969" s="200">
        <v>14001</v>
      </c>
      <c r="B969" s="204" t="s">
        <v>941</v>
      </c>
      <c r="C969" s="203">
        <v>820</v>
      </c>
    </row>
    <row r="970" spans="1:3" x14ac:dyDescent="0.25">
      <c r="A970" s="200">
        <v>14002</v>
      </c>
      <c r="B970" s="204" t="s">
        <v>942</v>
      </c>
      <c r="C970" s="202">
        <v>1360</v>
      </c>
    </row>
    <row r="971" spans="1:3" ht="56.25" x14ac:dyDescent="0.25">
      <c r="A971" s="200">
        <v>14003</v>
      </c>
      <c r="B971" s="204" t="s">
        <v>943</v>
      </c>
      <c r="C971" s="202">
        <v>1090</v>
      </c>
    </row>
    <row r="972" spans="1:3" x14ac:dyDescent="0.25">
      <c r="A972" s="200">
        <v>14004</v>
      </c>
      <c r="B972" s="204" t="s">
        <v>944</v>
      </c>
      <c r="C972" s="203">
        <v>820</v>
      </c>
    </row>
    <row r="973" spans="1:3" ht="37.5" x14ac:dyDescent="0.25">
      <c r="A973" s="200">
        <v>14005</v>
      </c>
      <c r="B973" s="204" t="s">
        <v>945</v>
      </c>
      <c r="C973" s="203">
        <v>550</v>
      </c>
    </row>
    <row r="974" spans="1:3" x14ac:dyDescent="0.25">
      <c r="A974" s="200">
        <v>14006</v>
      </c>
      <c r="B974" s="204" t="s">
        <v>946</v>
      </c>
      <c r="C974" s="203">
        <v>820</v>
      </c>
    </row>
    <row r="975" spans="1:3" x14ac:dyDescent="0.25">
      <c r="A975" s="200">
        <v>14007</v>
      </c>
      <c r="B975" s="204" t="s">
        <v>947</v>
      </c>
      <c r="C975" s="203">
        <v>550</v>
      </c>
    </row>
    <row r="976" spans="1:3" x14ac:dyDescent="0.25">
      <c r="A976" s="200">
        <v>14008</v>
      </c>
      <c r="B976" s="204" t="s">
        <v>948</v>
      </c>
      <c r="C976" s="203">
        <v>550</v>
      </c>
    </row>
    <row r="977" spans="1:3" ht="56.25" x14ac:dyDescent="0.25">
      <c r="A977" s="200">
        <v>14009</v>
      </c>
      <c r="B977" s="204" t="s">
        <v>949</v>
      </c>
      <c r="C977" s="202">
        <v>1360</v>
      </c>
    </row>
    <row r="978" spans="1:3" ht="37.5" x14ac:dyDescent="0.25">
      <c r="A978" s="200">
        <v>14010</v>
      </c>
      <c r="B978" s="204" t="s">
        <v>950</v>
      </c>
      <c r="C978" s="202">
        <v>1090</v>
      </c>
    </row>
    <row r="979" spans="1:3" x14ac:dyDescent="0.25">
      <c r="A979" s="200">
        <v>14011</v>
      </c>
      <c r="B979" s="204" t="s">
        <v>951</v>
      </c>
      <c r="C979" s="203">
        <v>550</v>
      </c>
    </row>
    <row r="980" spans="1:3" x14ac:dyDescent="0.25">
      <c r="A980" s="200">
        <v>14012</v>
      </c>
      <c r="B980" s="204" t="s">
        <v>952</v>
      </c>
      <c r="C980" s="203">
        <v>550</v>
      </c>
    </row>
    <row r="981" spans="1:3" ht="37.5" x14ac:dyDescent="0.25">
      <c r="A981" s="200">
        <v>14013</v>
      </c>
      <c r="B981" s="204" t="s">
        <v>953</v>
      </c>
      <c r="C981" s="202">
        <v>1090</v>
      </c>
    </row>
    <row r="982" spans="1:3" ht="37.5" x14ac:dyDescent="0.25">
      <c r="A982" s="200">
        <v>14014</v>
      </c>
      <c r="B982" s="204" t="s">
        <v>954</v>
      </c>
      <c r="C982" s="203">
        <v>550</v>
      </c>
    </row>
    <row r="983" spans="1:3" ht="37.5" x14ac:dyDescent="0.25">
      <c r="A983" s="200">
        <v>14015</v>
      </c>
      <c r="B983" s="204" t="s">
        <v>955</v>
      </c>
      <c r="C983" s="203">
        <v>820</v>
      </c>
    </row>
    <row r="984" spans="1:3" ht="37.5" x14ac:dyDescent="0.25">
      <c r="A984" s="200">
        <v>14016</v>
      </c>
      <c r="B984" s="204" t="s">
        <v>956</v>
      </c>
      <c r="C984" s="202">
        <v>1630</v>
      </c>
    </row>
    <row r="985" spans="1:3" ht="18.75" customHeight="1" x14ac:dyDescent="0.25">
      <c r="A985" s="239" t="s">
        <v>958</v>
      </c>
      <c r="B985" s="239"/>
      <c r="C985" s="239"/>
    </row>
    <row r="986" spans="1:3" x14ac:dyDescent="0.25">
      <c r="A986" s="200">
        <v>15001</v>
      </c>
      <c r="B986" s="204" t="s">
        <v>959</v>
      </c>
      <c r="C986" s="203">
        <v>710</v>
      </c>
    </row>
    <row r="987" spans="1:3" x14ac:dyDescent="0.25">
      <c r="A987" s="200">
        <v>15002</v>
      </c>
      <c r="B987" s="204" t="s">
        <v>960</v>
      </c>
      <c r="C987" s="203">
        <v>550</v>
      </c>
    </row>
    <row r="988" spans="1:3" x14ac:dyDescent="0.25">
      <c r="A988" s="200">
        <v>15003</v>
      </c>
      <c r="B988" s="204" t="s">
        <v>961</v>
      </c>
      <c r="C988" s="203">
        <v>460</v>
      </c>
    </row>
    <row r="989" spans="1:3" ht="37.5" x14ac:dyDescent="0.25">
      <c r="A989" s="200">
        <v>15004</v>
      </c>
      <c r="B989" s="204" t="s">
        <v>962</v>
      </c>
      <c r="C989" s="203">
        <v>710</v>
      </c>
    </row>
    <row r="990" spans="1:3" ht="37.5" x14ac:dyDescent="0.25">
      <c r="A990" s="200">
        <v>15005</v>
      </c>
      <c r="B990" s="204" t="s">
        <v>963</v>
      </c>
      <c r="C990" s="203">
        <v>830</v>
      </c>
    </row>
    <row r="991" spans="1:3" x14ac:dyDescent="0.25">
      <c r="A991" s="200">
        <v>15006</v>
      </c>
      <c r="B991" s="204" t="s">
        <v>964</v>
      </c>
      <c r="C991" s="203">
        <v>600</v>
      </c>
    </row>
    <row r="992" spans="1:3" ht="37.5" x14ac:dyDescent="0.25">
      <c r="A992" s="200">
        <v>15007</v>
      </c>
      <c r="B992" s="204" t="s">
        <v>965</v>
      </c>
      <c r="C992" s="203">
        <v>610</v>
      </c>
    </row>
    <row r="993" spans="1:3" ht="37.5" x14ac:dyDescent="0.25">
      <c r="A993" s="200">
        <v>15008</v>
      </c>
      <c r="B993" s="204" t="s">
        <v>966</v>
      </c>
      <c r="C993" s="203">
        <v>760</v>
      </c>
    </row>
    <row r="994" spans="1:3" ht="18.75" customHeight="1" x14ac:dyDescent="0.25">
      <c r="A994" s="239" t="s">
        <v>967</v>
      </c>
      <c r="B994" s="239"/>
      <c r="C994" s="239"/>
    </row>
    <row r="995" spans="1:3" ht="37.5" x14ac:dyDescent="0.25">
      <c r="A995" s="200">
        <v>19001</v>
      </c>
      <c r="B995" s="204" t="s">
        <v>968</v>
      </c>
      <c r="C995" s="203">
        <v>290</v>
      </c>
    </row>
    <row r="996" spans="1:3" ht="37.5" x14ac:dyDescent="0.25">
      <c r="A996" s="200">
        <v>19002</v>
      </c>
      <c r="B996" s="204" t="s">
        <v>969</v>
      </c>
      <c r="C996" s="203">
        <v>460</v>
      </c>
    </row>
    <row r="997" spans="1:3" x14ac:dyDescent="0.25">
      <c r="A997" s="200">
        <v>19003</v>
      </c>
      <c r="B997" s="204" t="s">
        <v>970</v>
      </c>
      <c r="C997" s="203">
        <v>270</v>
      </c>
    </row>
    <row r="998" spans="1:3" x14ac:dyDescent="0.25">
      <c r="A998" s="200">
        <v>19004</v>
      </c>
      <c r="B998" s="204" t="s">
        <v>971</v>
      </c>
      <c r="C998" s="203">
        <v>490</v>
      </c>
    </row>
    <row r="999" spans="1:3" x14ac:dyDescent="0.25">
      <c r="A999" s="200">
        <v>19005</v>
      </c>
      <c r="B999" s="204" t="s">
        <v>972</v>
      </c>
      <c r="C999" s="203">
        <v>580</v>
      </c>
    </row>
    <row r="1000" spans="1:3" x14ac:dyDescent="0.25">
      <c r="A1000" s="200">
        <v>19006</v>
      </c>
      <c r="B1000" s="204" t="s">
        <v>973</v>
      </c>
      <c r="C1000" s="203">
        <v>560</v>
      </c>
    </row>
    <row r="1001" spans="1:3" ht="18.75" customHeight="1" x14ac:dyDescent="0.25">
      <c r="A1001" s="239" t="s">
        <v>974</v>
      </c>
      <c r="B1001" s="239"/>
      <c r="C1001" s="239"/>
    </row>
    <row r="1002" spans="1:3" ht="37.5" x14ac:dyDescent="0.25">
      <c r="A1002" s="200">
        <v>20001</v>
      </c>
      <c r="B1002" s="204" t="s">
        <v>975</v>
      </c>
      <c r="C1002" s="202">
        <v>1040</v>
      </c>
    </row>
    <row r="1003" spans="1:3" ht="37.5" x14ac:dyDescent="0.25">
      <c r="A1003" s="200">
        <v>20002</v>
      </c>
      <c r="B1003" s="204" t="s">
        <v>976</v>
      </c>
      <c r="C1003" s="202">
        <v>1970</v>
      </c>
    </row>
    <row r="1004" spans="1:3" ht="75" x14ac:dyDescent="0.25">
      <c r="A1004" s="200">
        <v>20003</v>
      </c>
      <c r="B1004" s="204" t="s">
        <v>977</v>
      </c>
      <c r="C1004" s="202">
        <v>1860</v>
      </c>
    </row>
    <row r="1005" spans="1:3" ht="37.5" x14ac:dyDescent="0.25">
      <c r="A1005" s="200">
        <v>20004</v>
      </c>
      <c r="B1005" s="204" t="s">
        <v>978</v>
      </c>
      <c r="C1005" s="202">
        <v>1800</v>
      </c>
    </row>
    <row r="1006" spans="1:3" ht="37.5" x14ac:dyDescent="0.25">
      <c r="A1006" s="200">
        <v>20005</v>
      </c>
      <c r="B1006" s="204" t="s">
        <v>979</v>
      </c>
      <c r="C1006" s="202">
        <v>1060</v>
      </c>
    </row>
    <row r="1007" spans="1:3" ht="93.75" x14ac:dyDescent="0.25">
      <c r="A1007" s="200">
        <v>20006</v>
      </c>
      <c r="B1007" s="204" t="s">
        <v>980</v>
      </c>
      <c r="C1007" s="202">
        <v>2110</v>
      </c>
    </row>
    <row r="1008" spans="1:3" ht="93.75" x14ac:dyDescent="0.25">
      <c r="A1008" s="200">
        <v>20007</v>
      </c>
      <c r="B1008" s="204" t="s">
        <v>981</v>
      </c>
      <c r="C1008" s="202">
        <v>1740</v>
      </c>
    </row>
    <row r="1009" spans="1:3" ht="56.25" x14ac:dyDescent="0.25">
      <c r="A1009" s="200">
        <v>20008</v>
      </c>
      <c r="B1009" s="204" t="s">
        <v>982</v>
      </c>
      <c r="C1009" s="203">
        <v>880</v>
      </c>
    </row>
    <row r="1010" spans="1:3" ht="18.75" customHeight="1" x14ac:dyDescent="0.25">
      <c r="A1010" s="239" t="s">
        <v>983</v>
      </c>
      <c r="B1010" s="239"/>
      <c r="C1010" s="239"/>
    </row>
    <row r="1011" spans="1:3" ht="37.5" x14ac:dyDescent="0.25">
      <c r="A1011" s="200">
        <v>21001</v>
      </c>
      <c r="B1011" s="204" t="s">
        <v>984</v>
      </c>
      <c r="C1011" s="202">
        <v>1900</v>
      </c>
    </row>
    <row r="1012" spans="1:3" ht="37.5" x14ac:dyDescent="0.25">
      <c r="A1012" s="200">
        <v>21002</v>
      </c>
      <c r="B1012" s="204" t="s">
        <v>985</v>
      </c>
      <c r="C1012" s="202">
        <v>4720</v>
      </c>
    </row>
    <row r="1013" spans="1:3" ht="18.75" customHeight="1" x14ac:dyDescent="0.25">
      <c r="A1013" s="239" t="s">
        <v>986</v>
      </c>
      <c r="B1013" s="239"/>
      <c r="C1013" s="239"/>
    </row>
    <row r="1014" spans="1:3" x14ac:dyDescent="0.25">
      <c r="A1014" s="200">
        <v>22001</v>
      </c>
      <c r="B1014" s="204" t="s">
        <v>987</v>
      </c>
      <c r="C1014" s="202">
        <v>15550</v>
      </c>
    </row>
    <row r="1015" spans="1:3" ht="37.5" x14ac:dyDescent="0.25">
      <c r="A1015" s="200">
        <f>A1014+1</f>
        <v>22002</v>
      </c>
      <c r="B1015" s="204" t="s">
        <v>988</v>
      </c>
      <c r="C1015" s="202">
        <v>16000</v>
      </c>
    </row>
    <row r="1016" spans="1:3" ht="37.5" x14ac:dyDescent="0.25">
      <c r="A1016" s="200">
        <v>22003</v>
      </c>
      <c r="B1016" s="204" t="s">
        <v>989</v>
      </c>
      <c r="C1016" s="202">
        <v>19540</v>
      </c>
    </row>
    <row r="1017" spans="1:3" ht="37.5" x14ac:dyDescent="0.25">
      <c r="A1017" s="200">
        <v>22004</v>
      </c>
      <c r="B1017" s="204" t="s">
        <v>990</v>
      </c>
      <c r="C1017" s="202">
        <v>21640</v>
      </c>
    </row>
    <row r="1018" spans="1:3" x14ac:dyDescent="0.25">
      <c r="A1018" s="200">
        <f>A1017+1</f>
        <v>22005</v>
      </c>
      <c r="B1018" s="204" t="s">
        <v>991</v>
      </c>
      <c r="C1018" s="202">
        <v>7230</v>
      </c>
    </row>
    <row r="1019" spans="1:3" x14ac:dyDescent="0.25">
      <c r="A1019" s="200">
        <v>22006</v>
      </c>
      <c r="B1019" s="204" t="s">
        <v>992</v>
      </c>
      <c r="C1019" s="202">
        <v>13630</v>
      </c>
    </row>
    <row r="1020" spans="1:3" ht="37.5" x14ac:dyDescent="0.25">
      <c r="A1020" s="200">
        <v>22007</v>
      </c>
      <c r="B1020" s="204" t="s">
        <v>993</v>
      </c>
      <c r="C1020" s="202">
        <v>25420</v>
      </c>
    </row>
    <row r="1021" spans="1:3" ht="37.5" x14ac:dyDescent="0.25">
      <c r="A1021" s="200">
        <f>A1020+1</f>
        <v>22008</v>
      </c>
      <c r="B1021" s="204" t="s">
        <v>994</v>
      </c>
      <c r="C1021" s="202">
        <v>47870</v>
      </c>
    </row>
    <row r="1022" spans="1:3" x14ac:dyDescent="0.25">
      <c r="A1022" s="200">
        <v>22009</v>
      </c>
      <c r="B1022" s="204" t="s">
        <v>995</v>
      </c>
      <c r="C1022" s="202">
        <v>43110</v>
      </c>
    </row>
    <row r="1023" spans="1:3" ht="37.5" x14ac:dyDescent="0.25">
      <c r="A1023" s="200">
        <v>22010</v>
      </c>
      <c r="B1023" s="204" t="s">
        <v>996</v>
      </c>
      <c r="C1023" s="202">
        <v>41160</v>
      </c>
    </row>
    <row r="1024" spans="1:3" ht="37.5" x14ac:dyDescent="0.25">
      <c r="A1024" s="200">
        <f>A1023+1</f>
        <v>22011</v>
      </c>
      <c r="B1024" s="204" t="s">
        <v>997</v>
      </c>
      <c r="C1024" s="202">
        <v>36390</v>
      </c>
    </row>
    <row r="1025" spans="1:3" x14ac:dyDescent="0.25">
      <c r="A1025" s="200">
        <f t="shared" ref="A1025:A1040" si="5">A1024+1</f>
        <v>22012</v>
      </c>
      <c r="B1025" s="204" t="s">
        <v>998</v>
      </c>
      <c r="C1025" s="202">
        <v>15070</v>
      </c>
    </row>
    <row r="1026" spans="1:3" x14ac:dyDescent="0.25">
      <c r="A1026" s="200">
        <f t="shared" si="5"/>
        <v>22013</v>
      </c>
      <c r="B1026" s="204" t="s">
        <v>999</v>
      </c>
      <c r="C1026" s="202">
        <v>3220</v>
      </c>
    </row>
    <row r="1027" spans="1:3" x14ac:dyDescent="0.25">
      <c r="A1027" s="200">
        <f t="shared" si="5"/>
        <v>22014</v>
      </c>
      <c r="B1027" s="204" t="s">
        <v>1000</v>
      </c>
      <c r="C1027" s="202">
        <v>10470</v>
      </c>
    </row>
    <row r="1028" spans="1:3" x14ac:dyDescent="0.25">
      <c r="A1028" s="200">
        <f t="shared" si="5"/>
        <v>22015</v>
      </c>
      <c r="B1028" s="204" t="s">
        <v>1001</v>
      </c>
      <c r="C1028" s="202">
        <v>23290</v>
      </c>
    </row>
    <row r="1029" spans="1:3" x14ac:dyDescent="0.25">
      <c r="A1029" s="200">
        <f t="shared" si="5"/>
        <v>22016</v>
      </c>
      <c r="B1029" s="204" t="s">
        <v>1002</v>
      </c>
      <c r="C1029" s="202">
        <v>19800</v>
      </c>
    </row>
    <row r="1030" spans="1:3" x14ac:dyDescent="0.25">
      <c r="A1030" s="200">
        <f t="shared" si="5"/>
        <v>22017</v>
      </c>
      <c r="B1030" s="204" t="s">
        <v>1003</v>
      </c>
      <c r="C1030" s="202">
        <v>18640</v>
      </c>
    </row>
    <row r="1031" spans="1:3" x14ac:dyDescent="0.25">
      <c r="A1031" s="200">
        <f t="shared" si="5"/>
        <v>22018</v>
      </c>
      <c r="B1031" s="204" t="s">
        <v>1004</v>
      </c>
      <c r="C1031" s="202">
        <v>15750</v>
      </c>
    </row>
    <row r="1032" spans="1:3" x14ac:dyDescent="0.25">
      <c r="A1032" s="200">
        <f t="shared" si="5"/>
        <v>22019</v>
      </c>
      <c r="B1032" s="204" t="s">
        <v>1005</v>
      </c>
      <c r="C1032" s="202">
        <v>13300</v>
      </c>
    </row>
    <row r="1033" spans="1:3" ht="37.5" x14ac:dyDescent="0.25">
      <c r="A1033" s="200">
        <f t="shared" si="5"/>
        <v>22020</v>
      </c>
      <c r="B1033" s="204" t="s">
        <v>1006</v>
      </c>
      <c r="C1033" s="202">
        <v>8540</v>
      </c>
    </row>
    <row r="1034" spans="1:3" x14ac:dyDescent="0.25">
      <c r="A1034" s="200">
        <f t="shared" si="5"/>
        <v>22021</v>
      </c>
      <c r="B1034" s="204" t="s">
        <v>1008</v>
      </c>
      <c r="C1034" s="202">
        <v>4170</v>
      </c>
    </row>
    <row r="1035" spans="1:3" x14ac:dyDescent="0.25">
      <c r="A1035" s="200">
        <f t="shared" si="5"/>
        <v>22022</v>
      </c>
      <c r="B1035" s="204" t="s">
        <v>1009</v>
      </c>
      <c r="C1035" s="202">
        <v>21080</v>
      </c>
    </row>
    <row r="1036" spans="1:3" x14ac:dyDescent="0.25">
      <c r="A1036" s="200">
        <f t="shared" si="5"/>
        <v>22023</v>
      </c>
      <c r="B1036" s="204" t="s">
        <v>1010</v>
      </c>
      <c r="C1036" s="202">
        <v>24000</v>
      </c>
    </row>
    <row r="1037" spans="1:3" x14ac:dyDescent="0.25">
      <c r="A1037" s="200">
        <f t="shared" si="5"/>
        <v>22024</v>
      </c>
      <c r="B1037" s="204" t="s">
        <v>1011</v>
      </c>
      <c r="C1037" s="202">
        <v>9240</v>
      </c>
    </row>
    <row r="1038" spans="1:3" x14ac:dyDescent="0.25">
      <c r="A1038" s="200">
        <f t="shared" si="5"/>
        <v>22025</v>
      </c>
      <c r="B1038" s="204" t="s">
        <v>1012</v>
      </c>
      <c r="C1038" s="202">
        <v>8050</v>
      </c>
    </row>
    <row r="1039" spans="1:3" x14ac:dyDescent="0.25">
      <c r="A1039" s="200">
        <f t="shared" si="5"/>
        <v>22026</v>
      </c>
      <c r="B1039" s="204" t="s">
        <v>1013</v>
      </c>
      <c r="C1039" s="202">
        <v>4480</v>
      </c>
    </row>
    <row r="1040" spans="1:3" ht="37.5" x14ac:dyDescent="0.25">
      <c r="A1040" s="200">
        <f t="shared" si="5"/>
        <v>22027</v>
      </c>
      <c r="B1040" s="204" t="s">
        <v>1014</v>
      </c>
      <c r="C1040" s="202">
        <v>9500</v>
      </c>
    </row>
    <row r="1041" spans="1:3" ht="93.75" x14ac:dyDescent="0.25">
      <c r="A1041" s="200" t="s">
        <v>1131</v>
      </c>
      <c r="B1041" s="204" t="s">
        <v>1132</v>
      </c>
      <c r="C1041" s="221">
        <v>4750</v>
      </c>
    </row>
    <row r="1042" spans="1:3" ht="37.5" x14ac:dyDescent="0.25">
      <c r="A1042" s="200">
        <f>A1040+1</f>
        <v>22028</v>
      </c>
      <c r="B1042" s="204" t="s">
        <v>1015</v>
      </c>
      <c r="C1042" s="202">
        <v>8836</v>
      </c>
    </row>
    <row r="1043" spans="1:3" ht="37.5" x14ac:dyDescent="0.25">
      <c r="A1043" s="200">
        <v>22030</v>
      </c>
      <c r="B1043" s="204" t="s">
        <v>1016</v>
      </c>
      <c r="C1043" s="202">
        <v>23940</v>
      </c>
    </row>
    <row r="1044" spans="1:3" ht="37.5" x14ac:dyDescent="0.25">
      <c r="A1044" s="200">
        <v>22031</v>
      </c>
      <c r="B1044" s="204" t="s">
        <v>1017</v>
      </c>
      <c r="C1044" s="202">
        <v>21560</v>
      </c>
    </row>
    <row r="1045" spans="1:3" ht="37.5" x14ac:dyDescent="0.25">
      <c r="A1045" s="200">
        <v>22032</v>
      </c>
      <c r="B1045" s="204" t="s">
        <v>1018</v>
      </c>
      <c r="C1045" s="202">
        <v>20580</v>
      </c>
    </row>
    <row r="1046" spans="1:3" ht="37.5" x14ac:dyDescent="0.25">
      <c r="A1046" s="200">
        <v>22033</v>
      </c>
      <c r="B1046" s="204" t="s">
        <v>1019</v>
      </c>
      <c r="C1046" s="202">
        <v>18200</v>
      </c>
    </row>
    <row r="1047" spans="1:3" ht="37.5" x14ac:dyDescent="0.25">
      <c r="A1047" s="200">
        <v>22034</v>
      </c>
      <c r="B1047" s="204" t="s">
        <v>1064</v>
      </c>
      <c r="C1047" s="202">
        <v>4064</v>
      </c>
    </row>
    <row r="1048" spans="1:3" ht="37.5" x14ac:dyDescent="0.25">
      <c r="A1048" s="200">
        <v>22035</v>
      </c>
      <c r="B1048" s="204" t="s">
        <v>1065</v>
      </c>
      <c r="C1048" s="202">
        <v>5168</v>
      </c>
    </row>
    <row r="1049" spans="1:3" ht="37.5" x14ac:dyDescent="0.25">
      <c r="A1049" s="200">
        <v>22036</v>
      </c>
      <c r="B1049" s="204" t="s">
        <v>1210</v>
      </c>
      <c r="C1049" s="223">
        <v>13340</v>
      </c>
    </row>
    <row r="1050" spans="1:3" ht="37.5" x14ac:dyDescent="0.25">
      <c r="A1050" s="200">
        <v>22037</v>
      </c>
      <c r="B1050" s="204" t="s">
        <v>1211</v>
      </c>
      <c r="C1050" s="223">
        <v>26990</v>
      </c>
    </row>
    <row r="1051" spans="1:3" ht="37.5" x14ac:dyDescent="0.25">
      <c r="A1051" s="200">
        <v>22038</v>
      </c>
      <c r="B1051" s="204" t="s">
        <v>1212</v>
      </c>
      <c r="C1051" s="224">
        <v>36990</v>
      </c>
    </row>
    <row r="1052" spans="1:3" x14ac:dyDescent="0.25">
      <c r="A1052" s="200">
        <v>22039</v>
      </c>
      <c r="B1052" s="204" t="s">
        <v>1213</v>
      </c>
      <c r="C1052" s="223">
        <v>8050</v>
      </c>
    </row>
    <row r="1053" spans="1:3" ht="18.75" customHeight="1" x14ac:dyDescent="0.25">
      <c r="A1053" s="239" t="s">
        <v>1020</v>
      </c>
      <c r="B1053" s="239"/>
      <c r="C1053" s="239"/>
    </row>
    <row r="1054" spans="1:3" ht="56.25" x14ac:dyDescent="0.25">
      <c r="A1054" s="200">
        <v>23001</v>
      </c>
      <c r="B1054" s="204" t="s">
        <v>1021</v>
      </c>
      <c r="C1054" s="203">
        <v>260</v>
      </c>
    </row>
    <row r="1055" spans="1:3" ht="56.25" x14ac:dyDescent="0.25">
      <c r="A1055" s="200">
        <v>23002</v>
      </c>
      <c r="B1055" s="204" t="s">
        <v>1022</v>
      </c>
      <c r="C1055" s="203">
        <v>160</v>
      </c>
    </row>
    <row r="1056" spans="1:3" ht="56.25" x14ac:dyDescent="0.25">
      <c r="A1056" s="200">
        <v>23003</v>
      </c>
      <c r="B1056" s="201" t="s">
        <v>1023</v>
      </c>
      <c r="C1056" s="203">
        <v>100</v>
      </c>
    </row>
    <row r="1057" spans="1:3" ht="56.25" x14ac:dyDescent="0.25">
      <c r="A1057" s="200">
        <v>23004</v>
      </c>
      <c r="B1057" s="201" t="s">
        <v>1024</v>
      </c>
      <c r="C1057" s="203">
        <v>50</v>
      </c>
    </row>
    <row r="1058" spans="1:3" ht="37.5" x14ac:dyDescent="0.25">
      <c r="A1058" s="200">
        <v>23005</v>
      </c>
      <c r="B1058" s="204" t="s">
        <v>1025</v>
      </c>
      <c r="C1058" s="202">
        <v>10985</v>
      </c>
    </row>
    <row r="1059" spans="1:3" ht="37.5" x14ac:dyDescent="0.25">
      <c r="A1059" s="200">
        <v>23006</v>
      </c>
      <c r="B1059" s="204" t="s">
        <v>1026</v>
      </c>
      <c r="C1059" s="202">
        <v>11555</v>
      </c>
    </row>
    <row r="1060" spans="1:3" ht="37.5" x14ac:dyDescent="0.25">
      <c r="A1060" s="200">
        <v>23007</v>
      </c>
      <c r="B1060" s="204" t="s">
        <v>1027</v>
      </c>
      <c r="C1060" s="202">
        <v>12125</v>
      </c>
    </row>
    <row r="1061" spans="1:3" ht="37.5" x14ac:dyDescent="0.25">
      <c r="A1061" s="200">
        <v>23008</v>
      </c>
      <c r="B1061" s="204" t="s">
        <v>1028</v>
      </c>
      <c r="C1061" s="202">
        <v>15275</v>
      </c>
    </row>
    <row r="1062" spans="1:3" ht="18.75" customHeight="1" x14ac:dyDescent="0.25"/>
    <row r="1063" spans="1:3" ht="18.75" customHeight="1" x14ac:dyDescent="0.25"/>
    <row r="1064" spans="1:3" ht="18.75" customHeight="1" x14ac:dyDescent="0.25"/>
    <row r="1065" spans="1:3" ht="18.75" customHeight="1" x14ac:dyDescent="0.25"/>
    <row r="1066" spans="1:3" ht="18.75" customHeight="1" x14ac:dyDescent="0.25"/>
    <row r="1067" spans="1:3" ht="18.75" customHeight="1" x14ac:dyDescent="0.25"/>
    <row r="1068" spans="1:3" ht="18.75" customHeight="1" x14ac:dyDescent="0.25"/>
    <row r="1069" spans="1:3" ht="18.75" customHeight="1" x14ac:dyDescent="0.25"/>
    <row r="1070" spans="1:3" ht="18.75" customHeight="1" x14ac:dyDescent="0.25"/>
    <row r="1071" spans="1:3" ht="18.75" customHeight="1" x14ac:dyDescent="0.25"/>
    <row r="1072" spans="1:3" ht="18.75" customHeight="1" x14ac:dyDescent="0.25"/>
    <row r="1073" spans="1:3" ht="18.75" customHeight="1" x14ac:dyDescent="0.25"/>
    <row r="1074" spans="1:3" ht="18.75" customHeight="1" x14ac:dyDescent="0.25"/>
    <row r="1075" spans="1:3" ht="18.75" customHeight="1" x14ac:dyDescent="0.25"/>
    <row r="1076" spans="1:3" ht="18.75" customHeight="1" x14ac:dyDescent="0.25"/>
    <row r="1077" spans="1:3" ht="18.75" customHeight="1" x14ac:dyDescent="0.25">
      <c r="A1077" s="218"/>
      <c r="B1077" s="218"/>
      <c r="C1077" s="218"/>
    </row>
    <row r="1078" spans="1:3" ht="18.75" customHeight="1" x14ac:dyDescent="0.25">
      <c r="A1078" s="218"/>
      <c r="B1078" s="218"/>
      <c r="C1078" s="218"/>
    </row>
    <row r="1079" spans="1:3" ht="18.75" customHeight="1" x14ac:dyDescent="0.25">
      <c r="A1079" s="218"/>
      <c r="B1079" s="218"/>
      <c r="C1079" s="218"/>
    </row>
    <row r="1080" spans="1:3" ht="18.75" customHeight="1" x14ac:dyDescent="0.25">
      <c r="A1080" s="218"/>
      <c r="B1080" s="218"/>
      <c r="C1080" s="218"/>
    </row>
    <row r="1081" spans="1:3" ht="18.75" customHeight="1" x14ac:dyDescent="0.25">
      <c r="A1081" s="218"/>
      <c r="B1081" s="218"/>
      <c r="C1081" s="218"/>
    </row>
    <row r="1082" spans="1:3" ht="18.75" customHeight="1" x14ac:dyDescent="0.25">
      <c r="A1082" s="218"/>
      <c r="B1082" s="218"/>
      <c r="C1082" s="218"/>
    </row>
    <row r="1083" spans="1:3" ht="18.75" customHeight="1" x14ac:dyDescent="0.25">
      <c r="A1083" s="218"/>
      <c r="B1083" s="218"/>
      <c r="C1083" s="218"/>
    </row>
    <row r="1084" spans="1:3" ht="18.75" customHeight="1" x14ac:dyDescent="0.25">
      <c r="A1084" s="218"/>
      <c r="B1084" s="218"/>
      <c r="C1084" s="218"/>
    </row>
    <row r="1085" spans="1:3" ht="18.75" customHeight="1" x14ac:dyDescent="0.25">
      <c r="A1085" s="218"/>
      <c r="B1085" s="218"/>
      <c r="C1085" s="218"/>
    </row>
    <row r="1086" spans="1:3" ht="18.75" customHeight="1" x14ac:dyDescent="0.25">
      <c r="A1086" s="218"/>
      <c r="B1086" s="218"/>
      <c r="C1086" s="218"/>
    </row>
    <row r="1087" spans="1:3" ht="18.75" customHeight="1" x14ac:dyDescent="0.25">
      <c r="A1087" s="218"/>
      <c r="B1087" s="218"/>
      <c r="C1087" s="218"/>
    </row>
    <row r="1088" spans="1:3" ht="18.75" customHeight="1" x14ac:dyDescent="0.25">
      <c r="A1088" s="218"/>
      <c r="B1088" s="218"/>
      <c r="C1088" s="218"/>
    </row>
    <row r="1089" s="218" customFormat="1" ht="18.75" customHeight="1" x14ac:dyDescent="0.25"/>
    <row r="1090" s="218" customFormat="1" ht="18.75" customHeight="1" x14ac:dyDescent="0.25"/>
    <row r="1091" s="218" customFormat="1" ht="18.75" customHeight="1" x14ac:dyDescent="0.25"/>
    <row r="1092" s="218" customFormat="1" ht="18.75" customHeight="1" x14ac:dyDescent="0.25"/>
    <row r="1093" s="218" customFormat="1" ht="18.75" customHeight="1" x14ac:dyDescent="0.25"/>
    <row r="1094" s="218" customFormat="1" ht="18.75" customHeight="1" x14ac:dyDescent="0.25"/>
    <row r="1095" s="218" customFormat="1" ht="18.75" customHeight="1" x14ac:dyDescent="0.25"/>
    <row r="1096" s="218" customFormat="1" ht="18.75" customHeight="1" x14ac:dyDescent="0.25"/>
    <row r="1097" s="218" customFormat="1" ht="18.75" customHeight="1" x14ac:dyDescent="0.25"/>
    <row r="1098" s="218" customFormat="1" ht="18.75" customHeight="1" x14ac:dyDescent="0.25"/>
    <row r="1099" s="218" customFormat="1" ht="18.75" customHeight="1" x14ac:dyDescent="0.25"/>
    <row r="1100" s="218" customFormat="1" ht="18.75" customHeight="1" x14ac:dyDescent="0.25"/>
    <row r="1101" s="218" customFormat="1" ht="18.75" customHeight="1" x14ac:dyDescent="0.25"/>
    <row r="1102" s="218" customFormat="1" ht="18.75" customHeight="1" x14ac:dyDescent="0.25"/>
    <row r="1103" s="218" customFormat="1" ht="18.75" customHeight="1" x14ac:dyDescent="0.25"/>
    <row r="1104" s="218" customFormat="1" ht="18.75" customHeight="1" x14ac:dyDescent="0.25"/>
    <row r="1105" s="218" customFormat="1" ht="18.75" customHeight="1" x14ac:dyDescent="0.25"/>
    <row r="1106" s="218" customFormat="1" ht="18.75" customHeight="1" x14ac:dyDescent="0.25"/>
    <row r="1107" s="218" customFormat="1" ht="18.75" customHeight="1" x14ac:dyDescent="0.25"/>
    <row r="1108" s="218" customFormat="1" ht="18.75" customHeight="1" x14ac:dyDescent="0.25"/>
    <row r="1109" s="218" customFormat="1" ht="18.75" customHeight="1" x14ac:dyDescent="0.25"/>
    <row r="1110" s="218" customFormat="1" ht="18.75" customHeight="1" x14ac:dyDescent="0.25"/>
    <row r="1111" s="218" customFormat="1" ht="18.75" customHeight="1" x14ac:dyDescent="0.25"/>
    <row r="1112" s="218" customFormat="1" ht="18.75" customHeight="1" x14ac:dyDescent="0.25"/>
    <row r="1113" s="218" customFormat="1" ht="18.75" customHeight="1" x14ac:dyDescent="0.25"/>
    <row r="1114" s="218" customFormat="1" ht="18.75" customHeight="1" x14ac:dyDescent="0.25"/>
    <row r="1115" s="218" customFormat="1" ht="18.75" customHeight="1" x14ac:dyDescent="0.25"/>
    <row r="1116" s="218" customFormat="1" ht="18.75" customHeight="1" x14ac:dyDescent="0.25"/>
    <row r="1117" s="218" customFormat="1" ht="18.75" customHeight="1" x14ac:dyDescent="0.25"/>
    <row r="1118" s="218" customFormat="1" ht="18.75" customHeight="1" x14ac:dyDescent="0.25"/>
    <row r="1119" s="218" customFormat="1" ht="18.75" customHeight="1" x14ac:dyDescent="0.25"/>
    <row r="1120" s="218" customFormat="1" ht="18.75" customHeight="1" x14ac:dyDescent="0.25"/>
    <row r="1121" s="218" customFormat="1" ht="18.75" customHeight="1" x14ac:dyDescent="0.25"/>
    <row r="1122" s="218" customFormat="1" ht="18.75" customHeight="1" x14ac:dyDescent="0.25"/>
    <row r="1123" s="218" customFormat="1" ht="18.75" customHeight="1" x14ac:dyDescent="0.25"/>
    <row r="1124" s="218" customFormat="1" ht="18.75" customHeight="1" x14ac:dyDescent="0.25"/>
    <row r="1125" s="218" customFormat="1" ht="18.75" customHeight="1" x14ac:dyDescent="0.25"/>
    <row r="1126" s="218" customFormat="1" ht="18.75" customHeight="1" x14ac:dyDescent="0.25"/>
    <row r="1127" s="218" customFormat="1" ht="18.75" customHeight="1" x14ac:dyDescent="0.25"/>
    <row r="1128" s="218" customFormat="1" ht="18.75" customHeight="1" x14ac:dyDescent="0.25"/>
    <row r="1129" s="218" customFormat="1" ht="18.75" customHeight="1" x14ac:dyDescent="0.25"/>
    <row r="1130" s="218" customFormat="1" ht="18.75" customHeight="1" x14ac:dyDescent="0.25"/>
    <row r="1131" s="218" customFormat="1" ht="18.75" customHeight="1" x14ac:dyDescent="0.25"/>
  </sheetData>
  <mergeCells count="76">
    <mergeCell ref="A134:C134"/>
    <mergeCell ref="A168:C168"/>
    <mergeCell ref="A235:C235"/>
    <mergeCell ref="A8:C8"/>
    <mergeCell ref="A21:C21"/>
    <mergeCell ref="A28:C28"/>
    <mergeCell ref="A47:C47"/>
    <mergeCell ref="A106:C106"/>
    <mergeCell ref="A1:C1"/>
    <mergeCell ref="A2:C3"/>
    <mergeCell ref="A4:C4"/>
    <mergeCell ref="A6:A7"/>
    <mergeCell ref="B6:B7"/>
    <mergeCell ref="A346:C346"/>
    <mergeCell ref="A347:C347"/>
    <mergeCell ref="A278:C278"/>
    <mergeCell ref="A319:C319"/>
    <mergeCell ref="A379:C379"/>
    <mergeCell ref="A358:C358"/>
    <mergeCell ref="A327:C327"/>
    <mergeCell ref="A345:C345"/>
    <mergeCell ref="A384:C384"/>
    <mergeCell ref="A387:C387"/>
    <mergeCell ref="A366:C366"/>
    <mergeCell ref="A371:C371"/>
    <mergeCell ref="A426:C426"/>
    <mergeCell ref="A431:C431"/>
    <mergeCell ref="A438:C438"/>
    <mergeCell ref="A388:C388"/>
    <mergeCell ref="A404:C404"/>
    <mergeCell ref="A411:C411"/>
    <mergeCell ref="A468:C468"/>
    <mergeCell ref="A483:C483"/>
    <mergeCell ref="A486:C486"/>
    <mergeCell ref="A442:C442"/>
    <mergeCell ref="A452:C452"/>
    <mergeCell ref="A463:C463"/>
    <mergeCell ref="A565:C565"/>
    <mergeCell ref="A574:C574"/>
    <mergeCell ref="A577:C577"/>
    <mergeCell ref="A504:C504"/>
    <mergeCell ref="A505:C505"/>
    <mergeCell ref="A549:C549"/>
    <mergeCell ref="A675:C675"/>
    <mergeCell ref="A683:C683"/>
    <mergeCell ref="A686:C686"/>
    <mergeCell ref="A628:C628"/>
    <mergeCell ref="A642:C642"/>
    <mergeCell ref="A652:C652"/>
    <mergeCell ref="A703:C703"/>
    <mergeCell ref="A706:C706"/>
    <mergeCell ref="A708:C708"/>
    <mergeCell ref="A687:C687"/>
    <mergeCell ref="A692:C692"/>
    <mergeCell ref="A698:C698"/>
    <mergeCell ref="A769:C769"/>
    <mergeCell ref="A784:C784"/>
    <mergeCell ref="A710:C710"/>
    <mergeCell ref="A712:C712"/>
    <mergeCell ref="A716:C716"/>
    <mergeCell ref="A1010:C1010"/>
    <mergeCell ref="A1013:C1013"/>
    <mergeCell ref="A1053:C1053"/>
    <mergeCell ref="C6:C7"/>
    <mergeCell ref="A864:C864"/>
    <mergeCell ref="A946:C946"/>
    <mergeCell ref="A968:C968"/>
    <mergeCell ref="A985:C985"/>
    <mergeCell ref="A994:C994"/>
    <mergeCell ref="A1001:C1001"/>
    <mergeCell ref="A789:C789"/>
    <mergeCell ref="A802:C802"/>
    <mergeCell ref="A830:C830"/>
    <mergeCell ref="A836:C836"/>
    <mergeCell ref="A719:C719"/>
    <mergeCell ref="A767:C767"/>
  </mergeCells>
  <conditionalFormatting sqref="A698 B693:B696 B655:B659 A684:B685 A511:B512 A485:B485 A637:B639 A368:B368 A425:B425 B382 B373:B375 B436 B448 B646:B647 B561:B564 A394:B400 A648:B651 A497:B503 A676:B682">
    <cfRule type="cellIs" dxfId="3" priority="4" operator="equal">
      <formula>0</formula>
    </cfRule>
  </conditionalFormatting>
  <conditionalFormatting sqref="A430:B430">
    <cfRule type="cellIs" dxfId="2" priority="2" operator="equal">
      <formula>0</formula>
    </cfRule>
  </conditionalFormatting>
  <pageMargins left="0.70866141732283472" right="0.70866141732283472" top="0.74803149606299213" bottom="0.74803149606299213" header="0.31496062992125984" footer="0.31496062992125984"/>
  <pageSetup paperSize="9" scale="87" fitToHeight="0" orientation="portrait" r:id="rId1"/>
  <rowBreaks count="1" manualBreakCount="1">
    <brk id="274" max="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1167"/>
  <sheetViews>
    <sheetView topLeftCell="A4" zoomScaleNormal="100" workbookViewId="0">
      <selection activeCell="B29" sqref="B29"/>
    </sheetView>
  </sheetViews>
  <sheetFormatPr defaultRowHeight="18.75" x14ac:dyDescent="0.3"/>
  <cols>
    <col min="1" max="1" width="12.28515625" style="134" bestFit="1" customWidth="1"/>
    <col min="2" max="2" width="68.7109375" style="133" customWidth="1"/>
    <col min="3" max="3" width="15.7109375" style="128" customWidth="1"/>
    <col min="4" max="4" width="15.7109375" style="118" customWidth="1"/>
    <col min="5" max="6" width="15.7109375" style="153" customWidth="1"/>
    <col min="7" max="7" width="15.7109375" style="118" customWidth="1"/>
    <col min="8" max="8" width="30.140625" style="154" bestFit="1" customWidth="1"/>
    <col min="9" max="9" width="12" style="153" bestFit="1" customWidth="1"/>
    <col min="10" max="10" width="9.5703125" style="153" bestFit="1" customWidth="1"/>
    <col min="11" max="11" width="9.140625" style="154" hidden="1" customWidth="1"/>
    <col min="12" max="13" width="0" style="154" hidden="1" customWidth="1"/>
    <col min="14" max="14" width="0" style="153" hidden="1" customWidth="1"/>
    <col min="15" max="15" width="12.28515625" style="120" bestFit="1" customWidth="1"/>
    <col min="16" max="16" width="96.85546875" style="120" customWidth="1"/>
    <col min="17" max="17" width="13.42578125" style="119" customWidth="1"/>
    <col min="18" max="16384" width="9.140625" style="153"/>
  </cols>
  <sheetData>
    <row r="1" spans="1:17" x14ac:dyDescent="0.3">
      <c r="B1" s="282" t="s">
        <v>1066</v>
      </c>
      <c r="C1" s="282"/>
      <c r="D1" s="116"/>
      <c r="G1" s="116"/>
      <c r="P1" s="280"/>
      <c r="Q1" s="280"/>
    </row>
    <row r="2" spans="1:17" x14ac:dyDescent="0.3">
      <c r="B2" s="283" t="s">
        <v>1038</v>
      </c>
      <c r="C2" s="283"/>
      <c r="D2" s="116"/>
      <c r="G2" s="116"/>
      <c r="P2" s="280"/>
      <c r="Q2" s="280"/>
    </row>
    <row r="3" spans="1:17" x14ac:dyDescent="0.3">
      <c r="B3" s="273" t="s">
        <v>1039</v>
      </c>
      <c r="C3" s="273"/>
      <c r="D3" s="116"/>
      <c r="G3" s="116"/>
      <c r="P3" s="280"/>
      <c r="Q3" s="280"/>
    </row>
    <row r="4" spans="1:17" x14ac:dyDescent="0.3">
      <c r="B4" s="131"/>
      <c r="C4" s="127"/>
      <c r="D4" s="116"/>
      <c r="G4" s="116"/>
      <c r="P4" s="281"/>
      <c r="Q4" s="281"/>
    </row>
    <row r="5" spans="1:17" x14ac:dyDescent="0.3">
      <c r="A5" s="278" t="s">
        <v>1040</v>
      </c>
      <c r="B5" s="278"/>
      <c r="C5" s="278"/>
      <c r="D5" s="144"/>
      <c r="G5" s="144"/>
      <c r="P5" s="144"/>
      <c r="Q5" s="144"/>
    </row>
    <row r="6" spans="1:17" x14ac:dyDescent="0.3">
      <c r="A6" s="279" t="s">
        <v>1042</v>
      </c>
      <c r="B6" s="279"/>
      <c r="C6" s="279"/>
      <c r="D6" s="117"/>
      <c r="G6" s="122"/>
      <c r="P6" s="137"/>
      <c r="Q6" s="138"/>
    </row>
    <row r="7" spans="1:17" x14ac:dyDescent="0.3">
      <c r="A7" s="279"/>
      <c r="B7" s="279"/>
      <c r="C7" s="279"/>
      <c r="D7" s="117"/>
      <c r="G7" s="122"/>
      <c r="P7" s="137"/>
      <c r="Q7" s="138"/>
    </row>
    <row r="8" spans="1:17" x14ac:dyDescent="0.3">
      <c r="A8" s="279" t="s">
        <v>3</v>
      </c>
      <c r="B8" s="279"/>
      <c r="C8" s="279"/>
      <c r="G8" s="126"/>
      <c r="P8" s="137"/>
    </row>
    <row r="9" spans="1:17" x14ac:dyDescent="0.3">
      <c r="A9" s="135"/>
      <c r="B9" s="143"/>
      <c r="C9" s="129"/>
      <c r="D9" s="119"/>
      <c r="E9" s="154"/>
      <c r="F9" s="154"/>
      <c r="G9" s="119"/>
      <c r="P9" s="121"/>
    </row>
    <row r="10" spans="1:17" s="156" customFormat="1" ht="18.75" customHeight="1" x14ac:dyDescent="0.25">
      <c r="A10" s="252" t="s">
        <v>4</v>
      </c>
      <c r="B10" s="254" t="s">
        <v>5</v>
      </c>
      <c r="C10" s="256" t="s">
        <v>1041</v>
      </c>
      <c r="D10" s="257"/>
      <c r="E10" s="257"/>
      <c r="F10" s="257"/>
      <c r="G10" s="258"/>
      <c r="H10" s="155"/>
      <c r="K10" s="155"/>
      <c r="L10" s="155"/>
      <c r="M10" s="155"/>
      <c r="O10" s="139"/>
      <c r="P10" s="139"/>
      <c r="Q10" s="146"/>
    </row>
    <row r="11" spans="1:17" s="156" customFormat="1" ht="34.5" x14ac:dyDescent="0.25">
      <c r="A11" s="253"/>
      <c r="B11" s="255"/>
      <c r="C11" s="151" t="s">
        <v>1108</v>
      </c>
      <c r="D11" s="152" t="s">
        <v>1109</v>
      </c>
      <c r="E11" s="152" t="s">
        <v>1110</v>
      </c>
      <c r="F11" s="152" t="s">
        <v>1111</v>
      </c>
      <c r="G11" s="152" t="s">
        <v>1112</v>
      </c>
      <c r="H11" s="155"/>
      <c r="K11" s="155"/>
      <c r="L11" s="155"/>
      <c r="M11" s="155"/>
      <c r="O11" s="139"/>
      <c r="P11" s="139"/>
      <c r="Q11" s="146"/>
    </row>
    <row r="12" spans="1:17" s="156" customFormat="1" x14ac:dyDescent="0.25">
      <c r="A12" s="275" t="s">
        <v>7</v>
      </c>
      <c r="B12" s="276"/>
      <c r="C12" s="277"/>
      <c r="D12" s="147"/>
      <c r="E12" s="157"/>
      <c r="F12" s="157"/>
      <c r="G12" s="147"/>
      <c r="H12" s="155"/>
      <c r="K12" s="155"/>
      <c r="L12" s="155"/>
      <c r="M12" s="155"/>
      <c r="O12" s="270"/>
      <c r="P12" s="270"/>
      <c r="Q12" s="148"/>
    </row>
    <row r="13" spans="1:17" s="156" customFormat="1" x14ac:dyDescent="0.25">
      <c r="A13" s="125">
        <v>1001</v>
      </c>
      <c r="B13" s="149" t="s">
        <v>8</v>
      </c>
      <c r="C13" s="130">
        <v>1260</v>
      </c>
      <c r="D13" s="158">
        <f>C13*0.7</f>
        <v>882</v>
      </c>
      <c r="E13" s="158">
        <f>C13*0.75</f>
        <v>945</v>
      </c>
      <c r="F13" s="158">
        <f>C13*0.85</f>
        <v>1071</v>
      </c>
      <c r="G13" s="158">
        <f>C13*0.9</f>
        <v>1134</v>
      </c>
      <c r="H13" s="155"/>
      <c r="I13" s="159"/>
      <c r="J13" s="160"/>
      <c r="K13" s="155"/>
      <c r="L13" s="155"/>
      <c r="M13" s="155"/>
      <c r="N13" s="161"/>
      <c r="O13" s="142"/>
      <c r="P13" s="150"/>
      <c r="Q13" s="148"/>
    </row>
    <row r="14" spans="1:17" s="156" customFormat="1" x14ac:dyDescent="0.25">
      <c r="A14" s="125">
        <v>1002</v>
      </c>
      <c r="B14" s="149" t="s">
        <v>9</v>
      </c>
      <c r="C14" s="136">
        <v>990</v>
      </c>
      <c r="D14" s="158">
        <f t="shared" ref="D14:D77" si="0">C14*0.7</f>
        <v>693</v>
      </c>
      <c r="E14" s="158">
        <f t="shared" ref="E14:E77" si="1">C14*0.75</f>
        <v>742.5</v>
      </c>
      <c r="F14" s="158">
        <f t="shared" ref="F14:F77" si="2">C14*0.85</f>
        <v>841.5</v>
      </c>
      <c r="G14" s="158">
        <f t="shared" ref="G14:G77" si="3">C14*0.9</f>
        <v>891</v>
      </c>
      <c r="H14" s="155"/>
      <c r="K14" s="155"/>
      <c r="L14" s="155"/>
      <c r="M14" s="155"/>
      <c r="N14" s="161"/>
      <c r="O14" s="142"/>
      <c r="P14" s="150"/>
      <c r="Q14" s="148"/>
    </row>
    <row r="15" spans="1:17" s="156" customFormat="1" x14ac:dyDescent="0.25">
      <c r="A15" s="125">
        <v>1003</v>
      </c>
      <c r="B15" s="164" t="s">
        <v>10</v>
      </c>
      <c r="C15" s="136">
        <v>800</v>
      </c>
      <c r="D15" s="158">
        <f t="shared" si="0"/>
        <v>560</v>
      </c>
      <c r="E15" s="158">
        <f t="shared" si="1"/>
        <v>600</v>
      </c>
      <c r="F15" s="158">
        <f t="shared" si="2"/>
        <v>680</v>
      </c>
      <c r="G15" s="158">
        <f t="shared" si="3"/>
        <v>720</v>
      </c>
      <c r="H15" s="155"/>
      <c r="K15" s="155"/>
      <c r="L15" s="155"/>
      <c r="M15" s="155"/>
      <c r="N15" s="161"/>
      <c r="O15" s="142"/>
      <c r="P15" s="165"/>
      <c r="Q15" s="148"/>
    </row>
    <row r="16" spans="1:17" s="156" customFormat="1" x14ac:dyDescent="0.25">
      <c r="A16" s="125">
        <v>1004</v>
      </c>
      <c r="B16" s="164" t="s">
        <v>11</v>
      </c>
      <c r="C16" s="136">
        <v>580</v>
      </c>
      <c r="D16" s="158">
        <f t="shared" si="0"/>
        <v>406</v>
      </c>
      <c r="E16" s="158">
        <f t="shared" si="1"/>
        <v>435</v>
      </c>
      <c r="F16" s="158">
        <f t="shared" si="2"/>
        <v>493</v>
      </c>
      <c r="G16" s="158">
        <f t="shared" si="3"/>
        <v>522</v>
      </c>
      <c r="H16" s="155"/>
      <c r="K16" s="155"/>
      <c r="L16" s="155"/>
      <c r="M16" s="155"/>
      <c r="N16" s="161"/>
      <c r="O16" s="142"/>
      <c r="P16" s="165"/>
      <c r="Q16" s="148"/>
    </row>
    <row r="17" spans="1:17" s="156" customFormat="1" x14ac:dyDescent="0.25">
      <c r="A17" s="125">
        <v>1005</v>
      </c>
      <c r="B17" s="164" t="s">
        <v>12</v>
      </c>
      <c r="C17" s="130">
        <v>1480</v>
      </c>
      <c r="D17" s="158">
        <f t="shared" si="0"/>
        <v>1036</v>
      </c>
      <c r="E17" s="158">
        <f t="shared" si="1"/>
        <v>1110</v>
      </c>
      <c r="F17" s="158">
        <f t="shared" si="2"/>
        <v>1258</v>
      </c>
      <c r="G17" s="158">
        <f t="shared" si="3"/>
        <v>1332</v>
      </c>
      <c r="H17" s="155"/>
      <c r="K17" s="155"/>
      <c r="L17" s="155"/>
      <c r="M17" s="155"/>
      <c r="N17" s="161"/>
      <c r="O17" s="142"/>
      <c r="P17" s="165"/>
      <c r="Q17" s="148"/>
    </row>
    <row r="18" spans="1:17" s="156" customFormat="1" x14ac:dyDescent="0.25">
      <c r="A18" s="125">
        <v>1006</v>
      </c>
      <c r="B18" s="164" t="s">
        <v>13</v>
      </c>
      <c r="C18" s="136">
        <v>1020</v>
      </c>
      <c r="D18" s="158">
        <f t="shared" si="0"/>
        <v>714</v>
      </c>
      <c r="E18" s="158">
        <f t="shared" si="1"/>
        <v>765</v>
      </c>
      <c r="F18" s="158">
        <f t="shared" si="2"/>
        <v>867</v>
      </c>
      <c r="G18" s="158">
        <f t="shared" si="3"/>
        <v>918</v>
      </c>
      <c r="H18" s="155"/>
      <c r="K18" s="155"/>
      <c r="L18" s="155"/>
      <c r="M18" s="155"/>
      <c r="N18" s="161"/>
      <c r="O18" s="142"/>
      <c r="P18" s="165"/>
      <c r="Q18" s="148"/>
    </row>
    <row r="19" spans="1:17" s="156" customFormat="1" x14ac:dyDescent="0.25">
      <c r="A19" s="125">
        <v>1007</v>
      </c>
      <c r="B19" s="164" t="s">
        <v>14</v>
      </c>
      <c r="C19" s="136">
        <v>870</v>
      </c>
      <c r="D19" s="158">
        <f t="shared" si="0"/>
        <v>609</v>
      </c>
      <c r="E19" s="158">
        <f t="shared" si="1"/>
        <v>652.5</v>
      </c>
      <c r="F19" s="158">
        <f t="shared" si="2"/>
        <v>739.5</v>
      </c>
      <c r="G19" s="158">
        <f t="shared" si="3"/>
        <v>783</v>
      </c>
      <c r="H19" s="155"/>
      <c r="K19" s="155"/>
      <c r="L19" s="155"/>
      <c r="M19" s="155"/>
      <c r="N19" s="161"/>
      <c r="O19" s="142"/>
      <c r="P19" s="165"/>
      <c r="Q19" s="148"/>
    </row>
    <row r="20" spans="1:17" s="156" customFormat="1" x14ac:dyDescent="0.25">
      <c r="A20" s="125">
        <v>1008</v>
      </c>
      <c r="B20" s="164" t="s">
        <v>15</v>
      </c>
      <c r="C20" s="136">
        <v>570</v>
      </c>
      <c r="D20" s="158">
        <f t="shared" si="0"/>
        <v>399</v>
      </c>
      <c r="E20" s="158">
        <f t="shared" si="1"/>
        <v>427.5</v>
      </c>
      <c r="F20" s="158">
        <f t="shared" si="2"/>
        <v>484.5</v>
      </c>
      <c r="G20" s="158">
        <f t="shared" si="3"/>
        <v>513</v>
      </c>
      <c r="H20" s="155"/>
      <c r="K20" s="155"/>
      <c r="L20" s="155"/>
      <c r="M20" s="155"/>
      <c r="N20" s="155"/>
      <c r="O20" s="142"/>
      <c r="P20" s="165"/>
      <c r="Q20" s="148"/>
    </row>
    <row r="21" spans="1:17" s="156" customFormat="1" x14ac:dyDescent="0.25">
      <c r="A21" s="125">
        <v>1009</v>
      </c>
      <c r="B21" s="164" t="s">
        <v>16</v>
      </c>
      <c r="C21" s="136">
        <v>1410</v>
      </c>
      <c r="D21" s="158">
        <f t="shared" si="0"/>
        <v>986.99999999999989</v>
      </c>
      <c r="E21" s="158">
        <f t="shared" si="1"/>
        <v>1057.5</v>
      </c>
      <c r="F21" s="158">
        <f t="shared" si="2"/>
        <v>1198.5</v>
      </c>
      <c r="G21" s="158">
        <f t="shared" si="3"/>
        <v>1269</v>
      </c>
      <c r="H21" s="155"/>
      <c r="K21" s="155"/>
      <c r="L21" s="155"/>
      <c r="M21" s="155"/>
      <c r="N21" s="161"/>
      <c r="O21" s="142"/>
      <c r="P21" s="165"/>
      <c r="Q21" s="148"/>
    </row>
    <row r="22" spans="1:17" s="156" customFormat="1" x14ac:dyDescent="0.25">
      <c r="A22" s="125">
        <v>1010</v>
      </c>
      <c r="B22" s="164" t="s">
        <v>17</v>
      </c>
      <c r="C22" s="136">
        <v>810</v>
      </c>
      <c r="D22" s="158">
        <f t="shared" si="0"/>
        <v>567</v>
      </c>
      <c r="E22" s="158">
        <f t="shared" si="1"/>
        <v>607.5</v>
      </c>
      <c r="F22" s="158">
        <f t="shared" si="2"/>
        <v>688.5</v>
      </c>
      <c r="G22" s="158">
        <f t="shared" si="3"/>
        <v>729</v>
      </c>
      <c r="H22" s="155"/>
      <c r="K22" s="155"/>
      <c r="L22" s="155"/>
      <c r="M22" s="155"/>
      <c r="N22" s="155"/>
      <c r="O22" s="142"/>
      <c r="P22" s="165"/>
      <c r="Q22" s="148"/>
    </row>
    <row r="23" spans="1:17" s="156" customFormat="1" ht="37.5" x14ac:dyDescent="0.25">
      <c r="A23" s="125">
        <v>1011</v>
      </c>
      <c r="B23" s="164" t="s">
        <v>18</v>
      </c>
      <c r="C23" s="136">
        <v>580</v>
      </c>
      <c r="D23" s="158">
        <f t="shared" si="0"/>
        <v>406</v>
      </c>
      <c r="E23" s="158">
        <f t="shared" si="1"/>
        <v>435</v>
      </c>
      <c r="F23" s="158">
        <f t="shared" si="2"/>
        <v>493</v>
      </c>
      <c r="G23" s="158">
        <f t="shared" si="3"/>
        <v>522</v>
      </c>
      <c r="H23" s="155"/>
      <c r="K23" s="155"/>
      <c r="L23" s="155"/>
      <c r="M23" s="155"/>
      <c r="N23" s="155"/>
      <c r="O23" s="142"/>
      <c r="P23" s="165"/>
      <c r="Q23" s="148"/>
    </row>
    <row r="24" spans="1:17" s="156" customFormat="1" ht="18.75" customHeight="1" x14ac:dyDescent="0.25">
      <c r="A24" s="125">
        <v>1012</v>
      </c>
      <c r="B24" s="164" t="s">
        <v>19</v>
      </c>
      <c r="C24" s="130">
        <v>1460</v>
      </c>
      <c r="D24" s="158">
        <f t="shared" si="0"/>
        <v>1021.9999999999999</v>
      </c>
      <c r="E24" s="158">
        <f t="shared" si="1"/>
        <v>1095</v>
      </c>
      <c r="F24" s="158">
        <f t="shared" si="2"/>
        <v>1241</v>
      </c>
      <c r="G24" s="158">
        <f t="shared" si="3"/>
        <v>1314</v>
      </c>
      <c r="H24" s="155"/>
      <c r="K24" s="155"/>
      <c r="L24" s="155"/>
      <c r="M24" s="155"/>
      <c r="N24" s="155"/>
      <c r="O24" s="142"/>
      <c r="P24" s="165"/>
      <c r="Q24" s="148"/>
    </row>
    <row r="25" spans="1:17" s="156" customFormat="1" ht="18.75" customHeight="1" x14ac:dyDescent="0.25">
      <c r="A25" s="125">
        <v>1013</v>
      </c>
      <c r="B25" s="164" t="s">
        <v>20</v>
      </c>
      <c r="C25" s="130">
        <v>1230</v>
      </c>
      <c r="D25" s="158">
        <f t="shared" si="0"/>
        <v>861</v>
      </c>
      <c r="E25" s="158">
        <f t="shared" si="1"/>
        <v>922.5</v>
      </c>
      <c r="F25" s="158">
        <f t="shared" si="2"/>
        <v>1045.5</v>
      </c>
      <c r="G25" s="158">
        <f t="shared" si="3"/>
        <v>1107</v>
      </c>
      <c r="H25" s="155"/>
      <c r="K25" s="155"/>
      <c r="L25" s="155"/>
      <c r="M25" s="155"/>
      <c r="N25" s="155"/>
      <c r="O25" s="142"/>
      <c r="P25" s="165"/>
      <c r="Q25" s="148"/>
    </row>
    <row r="26" spans="1:17" s="156" customFormat="1" x14ac:dyDescent="0.25">
      <c r="A26" s="259" t="s">
        <v>21</v>
      </c>
      <c r="B26" s="260"/>
      <c r="C26" s="261"/>
      <c r="D26" s="158"/>
      <c r="E26" s="158"/>
      <c r="F26" s="158"/>
      <c r="G26" s="158"/>
      <c r="H26" s="155"/>
      <c r="K26" s="155"/>
      <c r="L26" s="155"/>
      <c r="M26" s="155"/>
      <c r="N26" s="155"/>
      <c r="O26" s="166"/>
      <c r="P26" s="165"/>
      <c r="Q26" s="148"/>
    </row>
    <row r="27" spans="1:17" s="156" customFormat="1" x14ac:dyDescent="0.25">
      <c r="A27" s="125">
        <v>16001</v>
      </c>
      <c r="B27" s="164" t="s">
        <v>22</v>
      </c>
      <c r="C27" s="130">
        <v>1410</v>
      </c>
      <c r="D27" s="158">
        <f t="shared" si="0"/>
        <v>986.99999999999989</v>
      </c>
      <c r="E27" s="158">
        <f t="shared" si="1"/>
        <v>1057.5</v>
      </c>
      <c r="F27" s="158">
        <f t="shared" si="2"/>
        <v>1198.5</v>
      </c>
      <c r="G27" s="158">
        <f t="shared" si="3"/>
        <v>1269</v>
      </c>
      <c r="H27" s="155"/>
      <c r="K27" s="155"/>
      <c r="L27" s="155"/>
      <c r="M27" s="155"/>
      <c r="N27" s="155"/>
      <c r="O27" s="142"/>
      <c r="P27" s="165"/>
      <c r="Q27" s="148"/>
    </row>
    <row r="28" spans="1:17" s="156" customFormat="1" x14ac:dyDescent="0.25">
      <c r="A28" s="125">
        <v>16002</v>
      </c>
      <c r="B28" s="164" t="s">
        <v>23</v>
      </c>
      <c r="C28" s="130">
        <v>1120</v>
      </c>
      <c r="D28" s="158">
        <f t="shared" si="0"/>
        <v>784</v>
      </c>
      <c r="E28" s="158">
        <f t="shared" si="1"/>
        <v>840</v>
      </c>
      <c r="F28" s="158">
        <f t="shared" si="2"/>
        <v>952</v>
      </c>
      <c r="G28" s="158">
        <f t="shared" si="3"/>
        <v>1008</v>
      </c>
      <c r="H28" s="155"/>
      <c r="K28" s="155"/>
      <c r="L28" s="155"/>
      <c r="M28" s="155"/>
      <c r="N28" s="155"/>
      <c r="O28" s="142"/>
      <c r="P28" s="165"/>
      <c r="Q28" s="148"/>
    </row>
    <row r="29" spans="1:17" s="156" customFormat="1" x14ac:dyDescent="0.25">
      <c r="A29" s="125">
        <v>16003</v>
      </c>
      <c r="B29" s="164" t="s">
        <v>24</v>
      </c>
      <c r="C29" s="136">
        <v>640</v>
      </c>
      <c r="D29" s="158">
        <f t="shared" si="0"/>
        <v>448</v>
      </c>
      <c r="E29" s="158">
        <f t="shared" si="1"/>
        <v>480</v>
      </c>
      <c r="F29" s="158">
        <f t="shared" si="2"/>
        <v>544</v>
      </c>
      <c r="G29" s="158">
        <f t="shared" si="3"/>
        <v>576</v>
      </c>
      <c r="H29" s="155"/>
      <c r="K29" s="155"/>
      <c r="L29" s="155"/>
      <c r="M29" s="155"/>
      <c r="N29" s="155"/>
      <c r="O29" s="142"/>
      <c r="P29" s="165"/>
      <c r="Q29" s="148"/>
    </row>
    <row r="30" spans="1:17" s="156" customFormat="1" x14ac:dyDescent="0.25">
      <c r="A30" s="125">
        <v>16004</v>
      </c>
      <c r="B30" s="164" t="s">
        <v>25</v>
      </c>
      <c r="C30" s="136">
        <v>490</v>
      </c>
      <c r="D30" s="158">
        <f t="shared" si="0"/>
        <v>343</v>
      </c>
      <c r="E30" s="158">
        <f t="shared" si="1"/>
        <v>367.5</v>
      </c>
      <c r="F30" s="158">
        <f t="shared" si="2"/>
        <v>416.5</v>
      </c>
      <c r="G30" s="158">
        <f t="shared" si="3"/>
        <v>441</v>
      </c>
      <c r="H30" s="155"/>
      <c r="K30" s="155"/>
      <c r="L30" s="155"/>
      <c r="M30" s="155"/>
      <c r="N30" s="155"/>
      <c r="O30" s="142"/>
      <c r="P30" s="165"/>
      <c r="Q30" s="148"/>
    </row>
    <row r="31" spans="1:17" s="156" customFormat="1" ht="37.5" x14ac:dyDescent="0.25">
      <c r="A31" s="125">
        <v>16005</v>
      </c>
      <c r="B31" s="164" t="s">
        <v>26</v>
      </c>
      <c r="C31" s="136">
        <v>550</v>
      </c>
      <c r="D31" s="158">
        <f t="shared" si="0"/>
        <v>385</v>
      </c>
      <c r="E31" s="158">
        <f t="shared" si="1"/>
        <v>412.5</v>
      </c>
      <c r="F31" s="158">
        <f t="shared" si="2"/>
        <v>467.5</v>
      </c>
      <c r="G31" s="158">
        <f t="shared" si="3"/>
        <v>495</v>
      </c>
      <c r="H31" s="155"/>
      <c r="K31" s="155"/>
      <c r="L31" s="155"/>
      <c r="M31" s="155"/>
      <c r="N31" s="155"/>
      <c r="O31" s="142"/>
      <c r="P31" s="165"/>
      <c r="Q31" s="148"/>
    </row>
    <row r="32" spans="1:17" s="156" customFormat="1" x14ac:dyDescent="0.25">
      <c r="A32" s="125">
        <v>16006</v>
      </c>
      <c r="B32" s="164" t="s">
        <v>27</v>
      </c>
      <c r="C32" s="136">
        <v>560</v>
      </c>
      <c r="D32" s="158">
        <f t="shared" si="0"/>
        <v>392</v>
      </c>
      <c r="E32" s="158">
        <f t="shared" si="1"/>
        <v>420</v>
      </c>
      <c r="F32" s="158">
        <f t="shared" si="2"/>
        <v>476</v>
      </c>
      <c r="G32" s="158">
        <f t="shared" si="3"/>
        <v>504</v>
      </c>
      <c r="H32" s="155"/>
      <c r="K32" s="155"/>
      <c r="L32" s="155"/>
      <c r="M32" s="155"/>
      <c r="N32" s="155"/>
      <c r="O32" s="142"/>
      <c r="P32" s="165"/>
      <c r="Q32" s="148"/>
    </row>
    <row r="33" spans="1:17" s="156" customFormat="1" x14ac:dyDescent="0.25">
      <c r="A33" s="259" t="s">
        <v>28</v>
      </c>
      <c r="B33" s="260"/>
      <c r="C33" s="261"/>
      <c r="D33" s="158"/>
      <c r="E33" s="158"/>
      <c r="F33" s="158"/>
      <c r="G33" s="158"/>
      <c r="H33" s="155"/>
      <c r="K33" s="155"/>
      <c r="L33" s="155"/>
      <c r="M33" s="155"/>
      <c r="N33" s="155"/>
      <c r="O33" s="166"/>
      <c r="P33" s="165"/>
      <c r="Q33" s="148"/>
    </row>
    <row r="34" spans="1:17" s="156" customFormat="1" x14ac:dyDescent="0.25">
      <c r="A34" s="125">
        <v>11001</v>
      </c>
      <c r="B34" s="164" t="s">
        <v>29</v>
      </c>
      <c r="C34" s="130">
        <v>1410</v>
      </c>
      <c r="D34" s="158">
        <f t="shared" si="0"/>
        <v>986.99999999999989</v>
      </c>
      <c r="E34" s="158">
        <f t="shared" si="1"/>
        <v>1057.5</v>
      </c>
      <c r="F34" s="158">
        <f t="shared" si="2"/>
        <v>1198.5</v>
      </c>
      <c r="G34" s="158">
        <f t="shared" si="3"/>
        <v>1269</v>
      </c>
      <c r="H34" s="155"/>
      <c r="K34" s="155"/>
      <c r="L34" s="155"/>
      <c r="M34" s="155"/>
      <c r="N34" s="155"/>
      <c r="O34" s="142"/>
      <c r="P34" s="165"/>
      <c r="Q34" s="148"/>
    </row>
    <row r="35" spans="1:17" s="156" customFormat="1" x14ac:dyDescent="0.25">
      <c r="A35" s="125">
        <v>11002</v>
      </c>
      <c r="B35" s="164" t="s">
        <v>30</v>
      </c>
      <c r="C35" s="130">
        <v>1080</v>
      </c>
      <c r="D35" s="158">
        <f t="shared" si="0"/>
        <v>756</v>
      </c>
      <c r="E35" s="158">
        <f t="shared" si="1"/>
        <v>810</v>
      </c>
      <c r="F35" s="158">
        <f t="shared" si="2"/>
        <v>918</v>
      </c>
      <c r="G35" s="158">
        <f t="shared" si="3"/>
        <v>972</v>
      </c>
      <c r="H35" s="155"/>
      <c r="K35" s="155"/>
      <c r="L35" s="155"/>
      <c r="M35" s="155"/>
      <c r="N35" s="155"/>
      <c r="O35" s="142"/>
      <c r="P35" s="165"/>
      <c r="Q35" s="148"/>
    </row>
    <row r="36" spans="1:17" s="156" customFormat="1" x14ac:dyDescent="0.25">
      <c r="A36" s="125">
        <v>11004</v>
      </c>
      <c r="B36" s="164" t="s">
        <v>31</v>
      </c>
      <c r="C36" s="136">
        <v>640</v>
      </c>
      <c r="D36" s="158">
        <f t="shared" si="0"/>
        <v>448</v>
      </c>
      <c r="E36" s="158">
        <f t="shared" si="1"/>
        <v>480</v>
      </c>
      <c r="F36" s="158">
        <f t="shared" si="2"/>
        <v>544</v>
      </c>
      <c r="G36" s="158">
        <f t="shared" si="3"/>
        <v>576</v>
      </c>
      <c r="H36" s="155"/>
      <c r="K36" s="155"/>
      <c r="L36" s="155"/>
      <c r="M36" s="155"/>
      <c r="N36" s="155"/>
      <c r="O36" s="142"/>
      <c r="P36" s="165"/>
      <c r="Q36" s="148"/>
    </row>
    <row r="37" spans="1:17" s="156" customFormat="1" x14ac:dyDescent="0.25">
      <c r="A37" s="125">
        <v>11005</v>
      </c>
      <c r="B37" s="164" t="s">
        <v>32</v>
      </c>
      <c r="C37" s="136">
        <v>490</v>
      </c>
      <c r="D37" s="158">
        <f t="shared" si="0"/>
        <v>343</v>
      </c>
      <c r="E37" s="158">
        <f t="shared" si="1"/>
        <v>367.5</v>
      </c>
      <c r="F37" s="158">
        <f t="shared" si="2"/>
        <v>416.5</v>
      </c>
      <c r="G37" s="158">
        <f t="shared" si="3"/>
        <v>441</v>
      </c>
      <c r="H37" s="155"/>
      <c r="K37" s="155"/>
      <c r="L37" s="155"/>
      <c r="M37" s="155"/>
      <c r="N37" s="155"/>
      <c r="O37" s="142"/>
      <c r="P37" s="165"/>
      <c r="Q37" s="148"/>
    </row>
    <row r="38" spans="1:17" s="156" customFormat="1" ht="37.5" x14ac:dyDescent="0.25">
      <c r="A38" s="125">
        <v>11006</v>
      </c>
      <c r="B38" s="164" t="s">
        <v>33</v>
      </c>
      <c r="C38" s="130">
        <v>1300</v>
      </c>
      <c r="D38" s="158">
        <f t="shared" si="0"/>
        <v>909.99999999999989</v>
      </c>
      <c r="E38" s="158">
        <f t="shared" si="1"/>
        <v>975</v>
      </c>
      <c r="F38" s="158">
        <f t="shared" si="2"/>
        <v>1105</v>
      </c>
      <c r="G38" s="158">
        <f t="shared" si="3"/>
        <v>1170</v>
      </c>
      <c r="H38" s="155"/>
      <c r="K38" s="155"/>
      <c r="L38" s="155"/>
      <c r="M38" s="155"/>
      <c r="N38" s="155"/>
      <c r="O38" s="142"/>
      <c r="P38" s="165"/>
      <c r="Q38" s="148"/>
    </row>
    <row r="39" spans="1:17" s="156" customFormat="1" ht="37.5" x14ac:dyDescent="0.25">
      <c r="A39" s="125">
        <v>11011</v>
      </c>
      <c r="B39" s="164" t="s">
        <v>34</v>
      </c>
      <c r="C39" s="130">
        <v>1250</v>
      </c>
      <c r="D39" s="158">
        <f t="shared" si="0"/>
        <v>875</v>
      </c>
      <c r="E39" s="158">
        <f t="shared" si="1"/>
        <v>937.5</v>
      </c>
      <c r="F39" s="158">
        <f t="shared" si="2"/>
        <v>1062.5</v>
      </c>
      <c r="G39" s="158">
        <f t="shared" si="3"/>
        <v>1125</v>
      </c>
      <c r="H39" s="155"/>
      <c r="K39" s="155"/>
      <c r="L39" s="155"/>
      <c r="M39" s="155"/>
      <c r="N39" s="155"/>
      <c r="O39" s="142"/>
      <c r="P39" s="165"/>
      <c r="Q39" s="148"/>
    </row>
    <row r="40" spans="1:17" s="156" customFormat="1" x14ac:dyDescent="0.25">
      <c r="A40" s="125">
        <v>11007</v>
      </c>
      <c r="B40" s="164" t="s">
        <v>35</v>
      </c>
      <c r="C40" s="136">
        <v>550</v>
      </c>
      <c r="D40" s="158">
        <f t="shared" si="0"/>
        <v>385</v>
      </c>
      <c r="E40" s="158">
        <f t="shared" si="1"/>
        <v>412.5</v>
      </c>
      <c r="F40" s="158">
        <f t="shared" si="2"/>
        <v>467.5</v>
      </c>
      <c r="G40" s="158">
        <f t="shared" si="3"/>
        <v>495</v>
      </c>
      <c r="H40" s="155"/>
      <c r="K40" s="155"/>
      <c r="L40" s="155"/>
      <c r="M40" s="155"/>
      <c r="N40" s="155"/>
      <c r="O40" s="142"/>
      <c r="P40" s="165"/>
      <c r="Q40" s="148"/>
    </row>
    <row r="41" spans="1:17" s="156" customFormat="1" x14ac:dyDescent="0.25">
      <c r="A41" s="125">
        <v>11008</v>
      </c>
      <c r="B41" s="164" t="s">
        <v>36</v>
      </c>
      <c r="C41" s="136">
        <v>470</v>
      </c>
      <c r="D41" s="158">
        <f t="shared" si="0"/>
        <v>329</v>
      </c>
      <c r="E41" s="158">
        <f t="shared" si="1"/>
        <v>352.5</v>
      </c>
      <c r="F41" s="158">
        <f t="shared" si="2"/>
        <v>399.5</v>
      </c>
      <c r="G41" s="158">
        <f t="shared" si="3"/>
        <v>423</v>
      </c>
      <c r="H41" s="155"/>
      <c r="K41" s="155"/>
      <c r="L41" s="155"/>
      <c r="M41" s="155"/>
      <c r="N41" s="155"/>
      <c r="O41" s="142"/>
      <c r="P41" s="165"/>
      <c r="Q41" s="148"/>
    </row>
    <row r="42" spans="1:17" s="156" customFormat="1" x14ac:dyDescent="0.25">
      <c r="A42" s="125">
        <v>11012</v>
      </c>
      <c r="B42" s="164" t="s">
        <v>37</v>
      </c>
      <c r="C42" s="130">
        <v>1300</v>
      </c>
      <c r="D42" s="158">
        <f t="shared" si="0"/>
        <v>909.99999999999989</v>
      </c>
      <c r="E42" s="158">
        <f t="shared" si="1"/>
        <v>975</v>
      </c>
      <c r="F42" s="158">
        <f t="shared" si="2"/>
        <v>1105</v>
      </c>
      <c r="G42" s="158">
        <f t="shared" si="3"/>
        <v>1170</v>
      </c>
      <c r="H42" s="155"/>
      <c r="K42" s="155"/>
      <c r="L42" s="155"/>
      <c r="M42" s="155"/>
      <c r="N42" s="155"/>
      <c r="O42" s="142"/>
      <c r="P42" s="165"/>
      <c r="Q42" s="148"/>
    </row>
    <row r="43" spans="1:17" s="156" customFormat="1" x14ac:dyDescent="0.25">
      <c r="A43" s="125">
        <v>11003</v>
      </c>
      <c r="B43" s="164" t="s">
        <v>38</v>
      </c>
      <c r="C43" s="130">
        <v>1090</v>
      </c>
      <c r="D43" s="158">
        <f t="shared" si="0"/>
        <v>763</v>
      </c>
      <c r="E43" s="158">
        <f t="shared" si="1"/>
        <v>817.5</v>
      </c>
      <c r="F43" s="158">
        <f t="shared" si="2"/>
        <v>926.5</v>
      </c>
      <c r="G43" s="158">
        <f t="shared" si="3"/>
        <v>981</v>
      </c>
      <c r="H43" s="155"/>
      <c r="K43" s="155"/>
      <c r="L43" s="155"/>
      <c r="M43" s="155"/>
      <c r="N43" s="155"/>
      <c r="O43" s="142"/>
      <c r="P43" s="165"/>
      <c r="Q43" s="148"/>
    </row>
    <row r="44" spans="1:17" s="156" customFormat="1" x14ac:dyDescent="0.25">
      <c r="A44" s="125">
        <v>11009</v>
      </c>
      <c r="B44" s="164" t="s">
        <v>39</v>
      </c>
      <c r="C44" s="136">
        <v>640</v>
      </c>
      <c r="D44" s="158">
        <f t="shared" si="0"/>
        <v>448</v>
      </c>
      <c r="E44" s="158">
        <f t="shared" si="1"/>
        <v>480</v>
      </c>
      <c r="F44" s="158">
        <f t="shared" si="2"/>
        <v>544</v>
      </c>
      <c r="G44" s="158">
        <f t="shared" si="3"/>
        <v>576</v>
      </c>
      <c r="H44" s="155"/>
      <c r="K44" s="155"/>
      <c r="L44" s="155"/>
      <c r="M44" s="155"/>
      <c r="N44" s="155"/>
      <c r="O44" s="142"/>
      <c r="P44" s="165"/>
      <c r="Q44" s="148"/>
    </row>
    <row r="45" spans="1:17" s="156" customFormat="1" x14ac:dyDescent="0.25">
      <c r="A45" s="125">
        <v>11010</v>
      </c>
      <c r="B45" s="164" t="s">
        <v>40</v>
      </c>
      <c r="C45" s="136">
        <v>480</v>
      </c>
      <c r="D45" s="158">
        <f t="shared" si="0"/>
        <v>336</v>
      </c>
      <c r="E45" s="158">
        <f t="shared" si="1"/>
        <v>360</v>
      </c>
      <c r="F45" s="158">
        <f t="shared" si="2"/>
        <v>408</v>
      </c>
      <c r="G45" s="158">
        <f t="shared" si="3"/>
        <v>432</v>
      </c>
      <c r="H45" s="155"/>
      <c r="K45" s="155"/>
      <c r="L45" s="155"/>
      <c r="M45" s="155"/>
      <c r="N45" s="155"/>
      <c r="O45" s="142"/>
      <c r="P45" s="165"/>
      <c r="Q45" s="148"/>
    </row>
    <row r="46" spans="1:17" s="156" customFormat="1" x14ac:dyDescent="0.25">
      <c r="A46" s="125">
        <v>11013</v>
      </c>
      <c r="B46" s="164" t="s">
        <v>41</v>
      </c>
      <c r="C46" s="130">
        <v>1370</v>
      </c>
      <c r="D46" s="158">
        <f t="shared" si="0"/>
        <v>958.99999999999989</v>
      </c>
      <c r="E46" s="158">
        <f t="shared" si="1"/>
        <v>1027.5</v>
      </c>
      <c r="F46" s="158">
        <f t="shared" si="2"/>
        <v>1164.5</v>
      </c>
      <c r="G46" s="158">
        <f t="shared" si="3"/>
        <v>1233</v>
      </c>
      <c r="H46" s="155"/>
      <c r="K46" s="155"/>
      <c r="L46" s="155"/>
      <c r="M46" s="155"/>
      <c r="N46" s="155"/>
      <c r="O46" s="142"/>
      <c r="P46" s="165"/>
      <c r="Q46" s="148"/>
    </row>
    <row r="47" spans="1:17" s="156" customFormat="1" x14ac:dyDescent="0.25">
      <c r="A47" s="125">
        <v>11014</v>
      </c>
      <c r="B47" s="164" t="s">
        <v>42</v>
      </c>
      <c r="C47" s="136">
        <v>880</v>
      </c>
      <c r="D47" s="158">
        <f t="shared" si="0"/>
        <v>616</v>
      </c>
      <c r="E47" s="158">
        <f t="shared" si="1"/>
        <v>660</v>
      </c>
      <c r="F47" s="158">
        <f t="shared" si="2"/>
        <v>748</v>
      </c>
      <c r="G47" s="158">
        <f t="shared" si="3"/>
        <v>792</v>
      </c>
      <c r="H47" s="155"/>
      <c r="K47" s="155"/>
      <c r="L47" s="155"/>
      <c r="M47" s="155"/>
      <c r="N47" s="155"/>
      <c r="O47" s="142"/>
      <c r="P47" s="165"/>
      <c r="Q47" s="148"/>
    </row>
    <row r="48" spans="1:17" s="156" customFormat="1" x14ac:dyDescent="0.25">
      <c r="A48" s="125">
        <v>11015</v>
      </c>
      <c r="B48" s="164" t="s">
        <v>43</v>
      </c>
      <c r="C48" s="136">
        <v>930</v>
      </c>
      <c r="D48" s="158">
        <f t="shared" si="0"/>
        <v>651</v>
      </c>
      <c r="E48" s="158">
        <f t="shared" si="1"/>
        <v>697.5</v>
      </c>
      <c r="F48" s="158">
        <f t="shared" si="2"/>
        <v>790.5</v>
      </c>
      <c r="G48" s="158">
        <f t="shared" si="3"/>
        <v>837</v>
      </c>
      <c r="H48" s="155"/>
      <c r="K48" s="155"/>
      <c r="L48" s="155"/>
      <c r="M48" s="155"/>
      <c r="N48" s="155"/>
      <c r="O48" s="142"/>
      <c r="P48" s="165"/>
      <c r="Q48" s="148"/>
    </row>
    <row r="49" spans="1:17" s="156" customFormat="1" x14ac:dyDescent="0.25">
      <c r="A49" s="125">
        <v>11016</v>
      </c>
      <c r="B49" s="164" t="s">
        <v>44</v>
      </c>
      <c r="C49" s="136">
        <v>730</v>
      </c>
      <c r="D49" s="158">
        <f t="shared" si="0"/>
        <v>510.99999999999994</v>
      </c>
      <c r="E49" s="158">
        <f t="shared" si="1"/>
        <v>547.5</v>
      </c>
      <c r="F49" s="158">
        <f t="shared" si="2"/>
        <v>620.5</v>
      </c>
      <c r="G49" s="158">
        <f t="shared" si="3"/>
        <v>657</v>
      </c>
      <c r="H49" s="155"/>
      <c r="K49" s="155"/>
      <c r="L49" s="155"/>
      <c r="M49" s="155"/>
      <c r="N49" s="155"/>
      <c r="O49" s="142"/>
      <c r="P49" s="165"/>
      <c r="Q49" s="148"/>
    </row>
    <row r="50" spans="1:17" s="156" customFormat="1" x14ac:dyDescent="0.25">
      <c r="A50" s="259" t="s">
        <v>45</v>
      </c>
      <c r="B50" s="260"/>
      <c r="C50" s="261"/>
      <c r="D50" s="158"/>
      <c r="E50" s="158"/>
      <c r="F50" s="158"/>
      <c r="G50" s="158"/>
      <c r="H50" s="155"/>
      <c r="K50" s="155"/>
      <c r="L50" s="155"/>
      <c r="M50" s="155"/>
      <c r="N50" s="155"/>
      <c r="O50" s="166"/>
      <c r="P50" s="165"/>
      <c r="Q50" s="148"/>
    </row>
    <row r="51" spans="1:17" s="156" customFormat="1" x14ac:dyDescent="0.25">
      <c r="A51" s="125">
        <v>12001</v>
      </c>
      <c r="B51" s="164" t="s">
        <v>46</v>
      </c>
      <c r="C51" s="130">
        <v>1410</v>
      </c>
      <c r="D51" s="158">
        <f t="shared" si="0"/>
        <v>986.99999999999989</v>
      </c>
      <c r="E51" s="158">
        <f t="shared" si="1"/>
        <v>1057.5</v>
      </c>
      <c r="F51" s="158">
        <f t="shared" si="2"/>
        <v>1198.5</v>
      </c>
      <c r="G51" s="158">
        <f t="shared" si="3"/>
        <v>1269</v>
      </c>
      <c r="H51" s="155"/>
      <c r="K51" s="155"/>
      <c r="L51" s="155"/>
      <c r="M51" s="155"/>
      <c r="N51" s="155"/>
      <c r="O51" s="142"/>
      <c r="P51" s="165"/>
      <c r="Q51" s="148"/>
    </row>
    <row r="52" spans="1:17" s="156" customFormat="1" x14ac:dyDescent="0.25">
      <c r="A52" s="125">
        <v>12002</v>
      </c>
      <c r="B52" s="164" t="s">
        <v>47</v>
      </c>
      <c r="C52" s="130">
        <v>1080</v>
      </c>
      <c r="D52" s="158">
        <f t="shared" si="0"/>
        <v>756</v>
      </c>
      <c r="E52" s="158">
        <f t="shared" si="1"/>
        <v>810</v>
      </c>
      <c r="F52" s="158">
        <f t="shared" si="2"/>
        <v>918</v>
      </c>
      <c r="G52" s="158">
        <f t="shared" si="3"/>
        <v>972</v>
      </c>
      <c r="H52" s="155"/>
      <c r="K52" s="155"/>
      <c r="L52" s="155"/>
      <c r="M52" s="155"/>
      <c r="N52" s="155"/>
      <c r="O52" s="142"/>
      <c r="P52" s="165"/>
      <c r="Q52" s="148"/>
    </row>
    <row r="53" spans="1:17" s="156" customFormat="1" x14ac:dyDescent="0.25">
      <c r="A53" s="125">
        <v>12003</v>
      </c>
      <c r="B53" s="164" t="s">
        <v>48</v>
      </c>
      <c r="C53" s="136">
        <v>640</v>
      </c>
      <c r="D53" s="158">
        <f t="shared" si="0"/>
        <v>448</v>
      </c>
      <c r="E53" s="158">
        <f t="shared" si="1"/>
        <v>480</v>
      </c>
      <c r="F53" s="158">
        <f t="shared" si="2"/>
        <v>544</v>
      </c>
      <c r="G53" s="158">
        <f t="shared" si="3"/>
        <v>576</v>
      </c>
      <c r="H53" s="155"/>
      <c r="K53" s="155"/>
      <c r="L53" s="155"/>
      <c r="M53" s="155"/>
      <c r="N53" s="155"/>
      <c r="O53" s="142"/>
      <c r="P53" s="165"/>
      <c r="Q53" s="148"/>
    </row>
    <row r="54" spans="1:17" s="156" customFormat="1" x14ac:dyDescent="0.25">
      <c r="A54" s="125">
        <v>12004</v>
      </c>
      <c r="B54" s="164" t="s">
        <v>49</v>
      </c>
      <c r="C54" s="136">
        <v>440</v>
      </c>
      <c r="D54" s="158">
        <f t="shared" si="0"/>
        <v>308</v>
      </c>
      <c r="E54" s="158">
        <f t="shared" si="1"/>
        <v>330</v>
      </c>
      <c r="F54" s="158">
        <f t="shared" si="2"/>
        <v>374</v>
      </c>
      <c r="G54" s="158">
        <f t="shared" si="3"/>
        <v>396</v>
      </c>
      <c r="H54" s="155"/>
      <c r="K54" s="155"/>
      <c r="L54" s="155"/>
      <c r="M54" s="155"/>
      <c r="N54" s="155"/>
      <c r="O54" s="142"/>
      <c r="P54" s="165"/>
      <c r="Q54" s="148"/>
    </row>
    <row r="55" spans="1:17" s="156" customFormat="1" x14ac:dyDescent="0.25">
      <c r="A55" s="125">
        <v>12005</v>
      </c>
      <c r="B55" s="164" t="s">
        <v>50</v>
      </c>
      <c r="C55" s="136">
        <v>390</v>
      </c>
      <c r="D55" s="158">
        <f t="shared" si="0"/>
        <v>273</v>
      </c>
      <c r="E55" s="158">
        <f t="shared" si="1"/>
        <v>292.5</v>
      </c>
      <c r="F55" s="158">
        <f t="shared" si="2"/>
        <v>331.5</v>
      </c>
      <c r="G55" s="158">
        <f t="shared" si="3"/>
        <v>351</v>
      </c>
      <c r="H55" s="155"/>
      <c r="K55" s="155"/>
      <c r="L55" s="155"/>
      <c r="M55" s="155"/>
      <c r="N55" s="155"/>
      <c r="O55" s="142"/>
      <c r="P55" s="165"/>
      <c r="Q55" s="148"/>
    </row>
    <row r="56" spans="1:17" s="156" customFormat="1" x14ac:dyDescent="0.25">
      <c r="A56" s="125">
        <v>12006</v>
      </c>
      <c r="B56" s="164" t="s">
        <v>51</v>
      </c>
      <c r="C56" s="136">
        <v>680</v>
      </c>
      <c r="D56" s="158">
        <f t="shared" si="0"/>
        <v>475.99999999999994</v>
      </c>
      <c r="E56" s="158">
        <f t="shared" si="1"/>
        <v>510</v>
      </c>
      <c r="F56" s="158">
        <f t="shared" si="2"/>
        <v>578</v>
      </c>
      <c r="G56" s="158">
        <f t="shared" si="3"/>
        <v>612</v>
      </c>
      <c r="H56" s="155"/>
      <c r="K56" s="155"/>
      <c r="L56" s="155"/>
      <c r="M56" s="155"/>
      <c r="N56" s="155"/>
      <c r="O56" s="142"/>
      <c r="P56" s="165"/>
      <c r="Q56" s="148"/>
    </row>
    <row r="57" spans="1:17" s="156" customFormat="1" x14ac:dyDescent="0.25">
      <c r="A57" s="125">
        <v>12007</v>
      </c>
      <c r="B57" s="164" t="s">
        <v>52</v>
      </c>
      <c r="C57" s="136">
        <v>820</v>
      </c>
      <c r="D57" s="158">
        <f t="shared" si="0"/>
        <v>574</v>
      </c>
      <c r="E57" s="158">
        <f t="shared" si="1"/>
        <v>615</v>
      </c>
      <c r="F57" s="158">
        <f t="shared" si="2"/>
        <v>697</v>
      </c>
      <c r="G57" s="158">
        <f t="shared" si="3"/>
        <v>738</v>
      </c>
      <c r="H57" s="155"/>
      <c r="K57" s="155"/>
      <c r="L57" s="155"/>
      <c r="M57" s="155"/>
      <c r="N57" s="155"/>
      <c r="O57" s="142"/>
      <c r="P57" s="165"/>
      <c r="Q57" s="148"/>
    </row>
    <row r="58" spans="1:17" s="156" customFormat="1" x14ac:dyDescent="0.25">
      <c r="A58" s="125">
        <v>12008</v>
      </c>
      <c r="B58" s="164" t="s">
        <v>53</v>
      </c>
      <c r="C58" s="136">
        <v>1010</v>
      </c>
      <c r="D58" s="158">
        <f t="shared" si="0"/>
        <v>707</v>
      </c>
      <c r="E58" s="158">
        <f t="shared" si="1"/>
        <v>757.5</v>
      </c>
      <c r="F58" s="158">
        <f t="shared" si="2"/>
        <v>858.5</v>
      </c>
      <c r="G58" s="158">
        <f t="shared" si="3"/>
        <v>909</v>
      </c>
      <c r="H58" s="155"/>
      <c r="K58" s="155"/>
      <c r="L58" s="155"/>
      <c r="M58" s="155"/>
      <c r="N58" s="155"/>
      <c r="O58" s="142"/>
      <c r="P58" s="165"/>
      <c r="Q58" s="148"/>
    </row>
    <row r="59" spans="1:17" s="156" customFormat="1" x14ac:dyDescent="0.25">
      <c r="A59" s="125">
        <v>12009</v>
      </c>
      <c r="B59" s="164" t="s">
        <v>54</v>
      </c>
      <c r="C59" s="130">
        <v>1360</v>
      </c>
      <c r="D59" s="158">
        <f t="shared" si="0"/>
        <v>951.99999999999989</v>
      </c>
      <c r="E59" s="158">
        <f t="shared" si="1"/>
        <v>1020</v>
      </c>
      <c r="F59" s="158">
        <f t="shared" si="2"/>
        <v>1156</v>
      </c>
      <c r="G59" s="158">
        <f t="shared" si="3"/>
        <v>1224</v>
      </c>
      <c r="H59" s="155"/>
      <c r="K59" s="155"/>
      <c r="L59" s="155"/>
      <c r="M59" s="155"/>
      <c r="N59" s="155"/>
      <c r="O59" s="142"/>
      <c r="P59" s="165"/>
      <c r="Q59" s="148"/>
    </row>
    <row r="60" spans="1:17" s="156" customFormat="1" ht="37.5" x14ac:dyDescent="0.25">
      <c r="A60" s="125">
        <v>12010</v>
      </c>
      <c r="B60" s="164" t="s">
        <v>55</v>
      </c>
      <c r="C60" s="130">
        <v>1410</v>
      </c>
      <c r="D60" s="158">
        <f t="shared" si="0"/>
        <v>986.99999999999989</v>
      </c>
      <c r="E60" s="158">
        <f t="shared" si="1"/>
        <v>1057.5</v>
      </c>
      <c r="F60" s="158">
        <f t="shared" si="2"/>
        <v>1198.5</v>
      </c>
      <c r="G60" s="158">
        <f t="shared" si="3"/>
        <v>1269</v>
      </c>
      <c r="H60" s="155"/>
      <c r="K60" s="155"/>
      <c r="L60" s="155"/>
      <c r="M60" s="155"/>
      <c r="N60" s="155"/>
      <c r="O60" s="142"/>
      <c r="P60" s="165"/>
      <c r="Q60" s="148"/>
    </row>
    <row r="61" spans="1:17" s="156" customFormat="1" ht="37.5" x14ac:dyDescent="0.25">
      <c r="A61" s="125">
        <v>12011</v>
      </c>
      <c r="B61" s="164" t="s">
        <v>56</v>
      </c>
      <c r="C61" s="130">
        <v>2030</v>
      </c>
      <c r="D61" s="158">
        <f t="shared" si="0"/>
        <v>1421</v>
      </c>
      <c r="E61" s="158">
        <f t="shared" si="1"/>
        <v>1522.5</v>
      </c>
      <c r="F61" s="158">
        <f t="shared" si="2"/>
        <v>1725.5</v>
      </c>
      <c r="G61" s="158">
        <f t="shared" si="3"/>
        <v>1827</v>
      </c>
      <c r="H61" s="155"/>
      <c r="K61" s="155"/>
      <c r="L61" s="155"/>
      <c r="M61" s="155"/>
      <c r="N61" s="155"/>
      <c r="O61" s="142"/>
      <c r="P61" s="165"/>
      <c r="Q61" s="148"/>
    </row>
    <row r="62" spans="1:17" s="156" customFormat="1" ht="18.75" customHeight="1" x14ac:dyDescent="0.25">
      <c r="A62" s="125">
        <v>12012</v>
      </c>
      <c r="B62" s="164" t="s">
        <v>57</v>
      </c>
      <c r="C62" s="130">
        <v>1070</v>
      </c>
      <c r="D62" s="158">
        <f t="shared" si="0"/>
        <v>749</v>
      </c>
      <c r="E62" s="158">
        <f t="shared" si="1"/>
        <v>802.5</v>
      </c>
      <c r="F62" s="158">
        <f t="shared" si="2"/>
        <v>909.5</v>
      </c>
      <c r="G62" s="158">
        <f t="shared" si="3"/>
        <v>963</v>
      </c>
      <c r="H62" s="155"/>
      <c r="K62" s="155"/>
      <c r="L62" s="155"/>
      <c r="M62" s="155"/>
      <c r="N62" s="155"/>
      <c r="O62" s="142"/>
      <c r="P62" s="165"/>
      <c r="Q62" s="148"/>
    </row>
    <row r="63" spans="1:17" s="156" customFormat="1" ht="37.5" x14ac:dyDescent="0.25">
      <c r="A63" s="125">
        <v>12013</v>
      </c>
      <c r="B63" s="164" t="s">
        <v>58</v>
      </c>
      <c r="C63" s="130">
        <v>1810</v>
      </c>
      <c r="D63" s="158">
        <f t="shared" si="0"/>
        <v>1267</v>
      </c>
      <c r="E63" s="158">
        <f t="shared" si="1"/>
        <v>1357.5</v>
      </c>
      <c r="F63" s="158">
        <f t="shared" si="2"/>
        <v>1538.5</v>
      </c>
      <c r="G63" s="158">
        <f t="shared" si="3"/>
        <v>1629</v>
      </c>
      <c r="H63" s="155"/>
      <c r="K63" s="155"/>
      <c r="L63" s="155"/>
      <c r="M63" s="155"/>
      <c r="N63" s="155"/>
      <c r="O63" s="142"/>
      <c r="P63" s="165"/>
      <c r="Q63" s="148"/>
    </row>
    <row r="64" spans="1:17" s="156" customFormat="1" ht="18.75" customHeight="1" x14ac:dyDescent="0.25">
      <c r="A64" s="125">
        <v>12014</v>
      </c>
      <c r="B64" s="164" t="s">
        <v>59</v>
      </c>
      <c r="C64" s="136">
        <v>980</v>
      </c>
      <c r="D64" s="158">
        <f t="shared" si="0"/>
        <v>686</v>
      </c>
      <c r="E64" s="158">
        <f t="shared" si="1"/>
        <v>735</v>
      </c>
      <c r="F64" s="158">
        <f t="shared" si="2"/>
        <v>833</v>
      </c>
      <c r="G64" s="158">
        <f t="shared" si="3"/>
        <v>882</v>
      </c>
      <c r="H64" s="155"/>
      <c r="K64" s="155"/>
      <c r="L64" s="155"/>
      <c r="M64" s="155"/>
      <c r="N64" s="155"/>
      <c r="O64" s="142"/>
      <c r="P64" s="165"/>
      <c r="Q64" s="148"/>
    </row>
    <row r="65" spans="1:17" s="156" customFormat="1" x14ac:dyDescent="0.25">
      <c r="A65" s="125">
        <v>12015</v>
      </c>
      <c r="B65" s="164" t="s">
        <v>60</v>
      </c>
      <c r="C65" s="130">
        <v>2070</v>
      </c>
      <c r="D65" s="158">
        <f t="shared" si="0"/>
        <v>1449</v>
      </c>
      <c r="E65" s="158">
        <f t="shared" si="1"/>
        <v>1552.5</v>
      </c>
      <c r="F65" s="158">
        <f t="shared" si="2"/>
        <v>1759.5</v>
      </c>
      <c r="G65" s="158">
        <f t="shared" si="3"/>
        <v>1863</v>
      </c>
      <c r="H65" s="155"/>
      <c r="K65" s="155"/>
      <c r="L65" s="155"/>
      <c r="M65" s="155"/>
      <c r="N65" s="155"/>
      <c r="O65" s="142"/>
      <c r="P65" s="165"/>
      <c r="Q65" s="148"/>
    </row>
    <row r="66" spans="1:17" s="156" customFormat="1" x14ac:dyDescent="0.25">
      <c r="A66" s="125">
        <v>12016</v>
      </c>
      <c r="B66" s="164" t="s">
        <v>61</v>
      </c>
      <c r="C66" s="136">
        <v>800</v>
      </c>
      <c r="D66" s="158">
        <f t="shared" si="0"/>
        <v>560</v>
      </c>
      <c r="E66" s="158">
        <f t="shared" si="1"/>
        <v>600</v>
      </c>
      <c r="F66" s="158">
        <f t="shared" si="2"/>
        <v>680</v>
      </c>
      <c r="G66" s="158">
        <f t="shared" si="3"/>
        <v>720</v>
      </c>
      <c r="H66" s="155"/>
      <c r="K66" s="155"/>
      <c r="L66" s="155"/>
      <c r="M66" s="155"/>
      <c r="N66" s="155"/>
      <c r="O66" s="142"/>
      <c r="P66" s="165"/>
      <c r="Q66" s="148"/>
    </row>
    <row r="67" spans="1:17" s="156" customFormat="1" x14ac:dyDescent="0.25">
      <c r="A67" s="125">
        <v>12017</v>
      </c>
      <c r="B67" s="164" t="s">
        <v>62</v>
      </c>
      <c r="C67" s="136">
        <v>600</v>
      </c>
      <c r="D67" s="158">
        <f t="shared" si="0"/>
        <v>420</v>
      </c>
      <c r="E67" s="158">
        <f t="shared" si="1"/>
        <v>450</v>
      </c>
      <c r="F67" s="158">
        <f t="shared" si="2"/>
        <v>510</v>
      </c>
      <c r="G67" s="158">
        <f t="shared" si="3"/>
        <v>540</v>
      </c>
      <c r="H67" s="155"/>
      <c r="K67" s="155"/>
      <c r="L67" s="155"/>
      <c r="M67" s="155"/>
      <c r="N67" s="155"/>
      <c r="O67" s="142"/>
      <c r="P67" s="165"/>
      <c r="Q67" s="148"/>
    </row>
    <row r="68" spans="1:17" s="156" customFormat="1" x14ac:dyDescent="0.25">
      <c r="A68" s="125">
        <v>12018</v>
      </c>
      <c r="B68" s="164" t="s">
        <v>63</v>
      </c>
      <c r="C68" s="136">
        <v>380</v>
      </c>
      <c r="D68" s="158">
        <f t="shared" si="0"/>
        <v>266</v>
      </c>
      <c r="E68" s="158">
        <f t="shared" si="1"/>
        <v>285</v>
      </c>
      <c r="F68" s="158">
        <f t="shared" si="2"/>
        <v>323</v>
      </c>
      <c r="G68" s="158">
        <f t="shared" si="3"/>
        <v>342</v>
      </c>
      <c r="H68" s="155"/>
      <c r="K68" s="155"/>
      <c r="L68" s="155"/>
      <c r="M68" s="155"/>
      <c r="N68" s="155"/>
      <c r="O68" s="142"/>
      <c r="P68" s="165"/>
      <c r="Q68" s="148"/>
    </row>
    <row r="69" spans="1:17" s="156" customFormat="1" x14ac:dyDescent="0.25">
      <c r="A69" s="125">
        <v>12019</v>
      </c>
      <c r="B69" s="164" t="s">
        <v>64</v>
      </c>
      <c r="C69" s="136">
        <v>510</v>
      </c>
      <c r="D69" s="158">
        <f t="shared" si="0"/>
        <v>357</v>
      </c>
      <c r="E69" s="158">
        <f t="shared" si="1"/>
        <v>382.5</v>
      </c>
      <c r="F69" s="158">
        <f t="shared" si="2"/>
        <v>433.5</v>
      </c>
      <c r="G69" s="158">
        <f t="shared" si="3"/>
        <v>459</v>
      </c>
      <c r="H69" s="155"/>
      <c r="K69" s="155"/>
      <c r="L69" s="155"/>
      <c r="M69" s="155"/>
      <c r="N69" s="155"/>
      <c r="O69" s="142"/>
      <c r="P69" s="165"/>
      <c r="Q69" s="148"/>
    </row>
    <row r="70" spans="1:17" s="156" customFormat="1" ht="37.5" x14ac:dyDescent="0.25">
      <c r="A70" s="125">
        <v>12020</v>
      </c>
      <c r="B70" s="164" t="s">
        <v>65</v>
      </c>
      <c r="C70" s="136">
        <v>380</v>
      </c>
      <c r="D70" s="158">
        <f t="shared" si="0"/>
        <v>266</v>
      </c>
      <c r="E70" s="158">
        <f t="shared" si="1"/>
        <v>285</v>
      </c>
      <c r="F70" s="158">
        <f t="shared" si="2"/>
        <v>323</v>
      </c>
      <c r="G70" s="158">
        <f t="shared" si="3"/>
        <v>342</v>
      </c>
      <c r="H70" s="155"/>
      <c r="K70" s="155"/>
      <c r="L70" s="155"/>
      <c r="M70" s="155"/>
      <c r="N70" s="155"/>
      <c r="O70" s="142"/>
      <c r="P70" s="165"/>
      <c r="Q70" s="148"/>
    </row>
    <row r="71" spans="1:17" s="156" customFormat="1" x14ac:dyDescent="0.25">
      <c r="A71" s="125">
        <v>12021</v>
      </c>
      <c r="B71" s="164" t="s">
        <v>66</v>
      </c>
      <c r="C71" s="136">
        <v>500</v>
      </c>
      <c r="D71" s="158">
        <f t="shared" si="0"/>
        <v>350</v>
      </c>
      <c r="E71" s="158">
        <f t="shared" si="1"/>
        <v>375</v>
      </c>
      <c r="F71" s="158">
        <f t="shared" si="2"/>
        <v>425</v>
      </c>
      <c r="G71" s="158">
        <f t="shared" si="3"/>
        <v>450</v>
      </c>
      <c r="H71" s="155"/>
      <c r="K71" s="155"/>
      <c r="L71" s="155"/>
      <c r="M71" s="155"/>
      <c r="N71" s="155"/>
      <c r="O71" s="142"/>
      <c r="P71" s="165"/>
      <c r="Q71" s="148"/>
    </row>
    <row r="72" spans="1:17" s="156" customFormat="1" x14ac:dyDescent="0.25">
      <c r="A72" s="125">
        <v>12022</v>
      </c>
      <c r="B72" s="164" t="s">
        <v>67</v>
      </c>
      <c r="C72" s="136">
        <v>760</v>
      </c>
      <c r="D72" s="158">
        <f t="shared" si="0"/>
        <v>532</v>
      </c>
      <c r="E72" s="158">
        <f t="shared" si="1"/>
        <v>570</v>
      </c>
      <c r="F72" s="158">
        <f t="shared" si="2"/>
        <v>646</v>
      </c>
      <c r="G72" s="158">
        <f t="shared" si="3"/>
        <v>684</v>
      </c>
      <c r="H72" s="155"/>
      <c r="K72" s="155"/>
      <c r="L72" s="155"/>
      <c r="M72" s="155"/>
      <c r="N72" s="155"/>
      <c r="O72" s="142"/>
      <c r="P72" s="165"/>
      <c r="Q72" s="148"/>
    </row>
    <row r="73" spans="1:17" s="156" customFormat="1" x14ac:dyDescent="0.25">
      <c r="A73" s="125">
        <v>12023</v>
      </c>
      <c r="B73" s="164" t="s">
        <v>68</v>
      </c>
      <c r="C73" s="136">
        <v>580</v>
      </c>
      <c r="D73" s="158">
        <f t="shared" si="0"/>
        <v>406</v>
      </c>
      <c r="E73" s="158">
        <f t="shared" si="1"/>
        <v>435</v>
      </c>
      <c r="F73" s="158">
        <f t="shared" si="2"/>
        <v>493</v>
      </c>
      <c r="G73" s="158">
        <f t="shared" si="3"/>
        <v>522</v>
      </c>
      <c r="H73" s="155"/>
      <c r="K73" s="155"/>
      <c r="L73" s="155"/>
      <c r="M73" s="155"/>
      <c r="N73" s="155"/>
      <c r="O73" s="142"/>
      <c r="P73" s="165"/>
      <c r="Q73" s="148"/>
    </row>
    <row r="74" spans="1:17" s="156" customFormat="1" x14ac:dyDescent="0.25">
      <c r="A74" s="125">
        <v>12024</v>
      </c>
      <c r="B74" s="164" t="s">
        <v>69</v>
      </c>
      <c r="C74" s="136">
        <v>820</v>
      </c>
      <c r="D74" s="158">
        <f t="shared" si="0"/>
        <v>574</v>
      </c>
      <c r="E74" s="158">
        <f t="shared" si="1"/>
        <v>615</v>
      </c>
      <c r="F74" s="158">
        <f t="shared" si="2"/>
        <v>697</v>
      </c>
      <c r="G74" s="158">
        <f t="shared" si="3"/>
        <v>738</v>
      </c>
      <c r="H74" s="155"/>
      <c r="K74" s="155"/>
      <c r="L74" s="155"/>
      <c r="M74" s="155"/>
      <c r="N74" s="155"/>
      <c r="O74" s="142"/>
      <c r="P74" s="165"/>
      <c r="Q74" s="148"/>
    </row>
    <row r="75" spans="1:17" s="156" customFormat="1" x14ac:dyDescent="0.25">
      <c r="A75" s="125">
        <v>12025</v>
      </c>
      <c r="B75" s="164" t="s">
        <v>70</v>
      </c>
      <c r="C75" s="136">
        <v>990</v>
      </c>
      <c r="D75" s="158">
        <f t="shared" si="0"/>
        <v>693</v>
      </c>
      <c r="E75" s="158">
        <f t="shared" si="1"/>
        <v>742.5</v>
      </c>
      <c r="F75" s="158">
        <f t="shared" si="2"/>
        <v>841.5</v>
      </c>
      <c r="G75" s="158">
        <f t="shared" si="3"/>
        <v>891</v>
      </c>
      <c r="H75" s="155"/>
      <c r="K75" s="155"/>
      <c r="L75" s="155"/>
      <c r="M75" s="155"/>
      <c r="N75" s="155"/>
      <c r="O75" s="142"/>
      <c r="P75" s="165"/>
      <c r="Q75" s="148"/>
    </row>
    <row r="76" spans="1:17" s="156" customFormat="1" x14ac:dyDescent="0.25">
      <c r="A76" s="125">
        <v>12026</v>
      </c>
      <c r="B76" s="164" t="s">
        <v>71</v>
      </c>
      <c r="C76" s="136">
        <v>710</v>
      </c>
      <c r="D76" s="158">
        <f t="shared" si="0"/>
        <v>496.99999999999994</v>
      </c>
      <c r="E76" s="158">
        <f t="shared" si="1"/>
        <v>532.5</v>
      </c>
      <c r="F76" s="158">
        <f t="shared" si="2"/>
        <v>603.5</v>
      </c>
      <c r="G76" s="158">
        <f t="shared" si="3"/>
        <v>639</v>
      </c>
      <c r="H76" s="155"/>
      <c r="K76" s="155"/>
      <c r="L76" s="155"/>
      <c r="M76" s="155"/>
      <c r="N76" s="155"/>
      <c r="O76" s="142"/>
      <c r="P76" s="165"/>
      <c r="Q76" s="148"/>
    </row>
    <row r="77" spans="1:17" s="156" customFormat="1" x14ac:dyDescent="0.25">
      <c r="A77" s="125">
        <v>12027</v>
      </c>
      <c r="B77" s="164" t="s">
        <v>72</v>
      </c>
      <c r="C77" s="136">
        <v>430</v>
      </c>
      <c r="D77" s="158">
        <f t="shared" si="0"/>
        <v>301</v>
      </c>
      <c r="E77" s="158">
        <f t="shared" si="1"/>
        <v>322.5</v>
      </c>
      <c r="F77" s="158">
        <f t="shared" si="2"/>
        <v>365.5</v>
      </c>
      <c r="G77" s="158">
        <f t="shared" si="3"/>
        <v>387</v>
      </c>
      <c r="H77" s="155"/>
      <c r="K77" s="155"/>
      <c r="L77" s="155"/>
      <c r="M77" s="155"/>
      <c r="N77" s="155"/>
      <c r="O77" s="142"/>
      <c r="P77" s="165"/>
      <c r="Q77" s="148"/>
    </row>
    <row r="78" spans="1:17" s="156" customFormat="1" x14ac:dyDescent="0.25">
      <c r="A78" s="125">
        <v>12028</v>
      </c>
      <c r="B78" s="164" t="s">
        <v>73</v>
      </c>
      <c r="C78" s="130">
        <v>1580</v>
      </c>
      <c r="D78" s="158">
        <f t="shared" ref="D78:D141" si="4">C78*0.7</f>
        <v>1106</v>
      </c>
      <c r="E78" s="158">
        <f t="shared" ref="E78:E141" si="5">C78*0.75</f>
        <v>1185</v>
      </c>
      <c r="F78" s="158">
        <f t="shared" ref="F78:F141" si="6">C78*0.85</f>
        <v>1343</v>
      </c>
      <c r="G78" s="158">
        <f t="shared" ref="G78:G141" si="7">C78*0.9</f>
        <v>1422</v>
      </c>
      <c r="H78" s="155"/>
      <c r="K78" s="155"/>
      <c r="L78" s="155"/>
      <c r="M78" s="155"/>
      <c r="N78" s="155"/>
      <c r="O78" s="142"/>
      <c r="P78" s="165"/>
      <c r="Q78" s="148"/>
    </row>
    <row r="79" spans="1:17" s="156" customFormat="1" x14ac:dyDescent="0.25">
      <c r="A79" s="125">
        <v>12029</v>
      </c>
      <c r="B79" s="164" t="s">
        <v>74</v>
      </c>
      <c r="C79" s="130">
        <v>3090</v>
      </c>
      <c r="D79" s="158">
        <f t="shared" si="4"/>
        <v>2163</v>
      </c>
      <c r="E79" s="158">
        <f t="shared" si="5"/>
        <v>2317.5</v>
      </c>
      <c r="F79" s="158">
        <f t="shared" si="6"/>
        <v>2626.5</v>
      </c>
      <c r="G79" s="158">
        <f t="shared" si="7"/>
        <v>2781</v>
      </c>
      <c r="H79" s="155"/>
      <c r="K79" s="155"/>
      <c r="L79" s="155"/>
      <c r="M79" s="155"/>
      <c r="N79" s="155"/>
      <c r="O79" s="142"/>
      <c r="P79" s="165"/>
      <c r="Q79" s="148"/>
    </row>
    <row r="80" spans="1:17" s="156" customFormat="1" x14ac:dyDescent="0.25">
      <c r="A80" s="125">
        <v>12030</v>
      </c>
      <c r="B80" s="164" t="s">
        <v>75</v>
      </c>
      <c r="C80" s="130">
        <v>2340</v>
      </c>
      <c r="D80" s="158">
        <f t="shared" si="4"/>
        <v>1638</v>
      </c>
      <c r="E80" s="158">
        <f t="shared" si="5"/>
        <v>1755</v>
      </c>
      <c r="F80" s="158">
        <f t="shared" si="6"/>
        <v>1989</v>
      </c>
      <c r="G80" s="158">
        <f t="shared" si="7"/>
        <v>2106</v>
      </c>
      <c r="H80" s="155"/>
      <c r="K80" s="155"/>
      <c r="L80" s="155"/>
      <c r="M80" s="155"/>
      <c r="N80" s="155"/>
      <c r="O80" s="142"/>
      <c r="P80" s="165"/>
      <c r="Q80" s="148"/>
    </row>
    <row r="81" spans="1:17" s="156" customFormat="1" x14ac:dyDescent="0.25">
      <c r="A81" s="125">
        <v>12031</v>
      </c>
      <c r="B81" s="164" t="s">
        <v>76</v>
      </c>
      <c r="C81" s="130">
        <v>3100</v>
      </c>
      <c r="D81" s="158">
        <f t="shared" si="4"/>
        <v>2170</v>
      </c>
      <c r="E81" s="158">
        <f t="shared" si="5"/>
        <v>2325</v>
      </c>
      <c r="F81" s="158">
        <f t="shared" si="6"/>
        <v>2635</v>
      </c>
      <c r="G81" s="158">
        <f t="shared" si="7"/>
        <v>2790</v>
      </c>
      <c r="H81" s="155"/>
      <c r="K81" s="155"/>
      <c r="L81" s="155"/>
      <c r="M81" s="155"/>
      <c r="N81" s="155"/>
      <c r="O81" s="142"/>
      <c r="P81" s="165"/>
      <c r="Q81" s="148"/>
    </row>
    <row r="82" spans="1:17" s="156" customFormat="1" x14ac:dyDescent="0.25">
      <c r="A82" s="125">
        <v>12032</v>
      </c>
      <c r="B82" s="164" t="s">
        <v>77</v>
      </c>
      <c r="C82" s="130">
        <v>1770</v>
      </c>
      <c r="D82" s="158">
        <f t="shared" si="4"/>
        <v>1239</v>
      </c>
      <c r="E82" s="158">
        <f t="shared" si="5"/>
        <v>1327.5</v>
      </c>
      <c r="F82" s="158">
        <f t="shared" si="6"/>
        <v>1504.5</v>
      </c>
      <c r="G82" s="158">
        <f t="shared" si="7"/>
        <v>1593</v>
      </c>
      <c r="H82" s="155"/>
      <c r="K82" s="155"/>
      <c r="L82" s="155"/>
      <c r="M82" s="155"/>
      <c r="N82" s="155"/>
      <c r="O82" s="142"/>
      <c r="P82" s="165"/>
      <c r="Q82" s="148"/>
    </row>
    <row r="83" spans="1:17" s="156" customFormat="1" x14ac:dyDescent="0.25">
      <c r="A83" s="125">
        <v>12033</v>
      </c>
      <c r="B83" s="164" t="s">
        <v>78</v>
      </c>
      <c r="C83" s="130">
        <v>1490</v>
      </c>
      <c r="D83" s="158">
        <f t="shared" si="4"/>
        <v>1043</v>
      </c>
      <c r="E83" s="158">
        <f t="shared" si="5"/>
        <v>1117.5</v>
      </c>
      <c r="F83" s="158">
        <f t="shared" si="6"/>
        <v>1266.5</v>
      </c>
      <c r="G83" s="158">
        <f t="shared" si="7"/>
        <v>1341</v>
      </c>
      <c r="H83" s="155"/>
      <c r="K83" s="155"/>
      <c r="L83" s="155"/>
      <c r="M83" s="155"/>
      <c r="N83" s="155"/>
      <c r="O83" s="142"/>
      <c r="P83" s="165"/>
      <c r="Q83" s="148"/>
    </row>
    <row r="84" spans="1:17" s="156" customFormat="1" x14ac:dyDescent="0.25">
      <c r="A84" s="125">
        <v>12034</v>
      </c>
      <c r="B84" s="164" t="s">
        <v>79</v>
      </c>
      <c r="C84" s="130">
        <v>2730</v>
      </c>
      <c r="D84" s="158">
        <f t="shared" si="4"/>
        <v>1910.9999999999998</v>
      </c>
      <c r="E84" s="158">
        <f t="shared" si="5"/>
        <v>2047.5</v>
      </c>
      <c r="F84" s="158">
        <f t="shared" si="6"/>
        <v>2320.5</v>
      </c>
      <c r="G84" s="158">
        <f t="shared" si="7"/>
        <v>2457</v>
      </c>
      <c r="H84" s="155"/>
      <c r="K84" s="155"/>
      <c r="L84" s="155"/>
      <c r="M84" s="155"/>
      <c r="N84" s="155"/>
      <c r="O84" s="142"/>
      <c r="P84" s="165"/>
      <c r="Q84" s="148"/>
    </row>
    <row r="85" spans="1:17" s="156" customFormat="1" x14ac:dyDescent="0.25">
      <c r="A85" s="125">
        <v>12035</v>
      </c>
      <c r="B85" s="164" t="s">
        <v>80</v>
      </c>
      <c r="C85" s="136">
        <v>1020</v>
      </c>
      <c r="D85" s="158">
        <f t="shared" si="4"/>
        <v>714</v>
      </c>
      <c r="E85" s="158">
        <f t="shared" si="5"/>
        <v>765</v>
      </c>
      <c r="F85" s="158">
        <f t="shared" si="6"/>
        <v>867</v>
      </c>
      <c r="G85" s="158">
        <f t="shared" si="7"/>
        <v>918</v>
      </c>
      <c r="H85" s="155"/>
      <c r="K85" s="155"/>
      <c r="L85" s="155"/>
      <c r="M85" s="155"/>
      <c r="N85" s="155"/>
      <c r="O85" s="142"/>
      <c r="P85" s="165"/>
      <c r="Q85" s="148"/>
    </row>
    <row r="86" spans="1:17" s="156" customFormat="1" x14ac:dyDescent="0.25">
      <c r="A86" s="125">
        <v>12036</v>
      </c>
      <c r="B86" s="164" t="s">
        <v>81</v>
      </c>
      <c r="C86" s="130">
        <v>1990</v>
      </c>
      <c r="D86" s="158">
        <f t="shared" si="4"/>
        <v>1393</v>
      </c>
      <c r="E86" s="158">
        <f t="shared" si="5"/>
        <v>1492.5</v>
      </c>
      <c r="F86" s="158">
        <f t="shared" si="6"/>
        <v>1691.5</v>
      </c>
      <c r="G86" s="158">
        <f t="shared" si="7"/>
        <v>1791</v>
      </c>
      <c r="H86" s="155"/>
      <c r="K86" s="155"/>
      <c r="L86" s="155"/>
      <c r="M86" s="155"/>
      <c r="N86" s="155"/>
      <c r="O86" s="142"/>
      <c r="P86" s="165"/>
      <c r="Q86" s="148"/>
    </row>
    <row r="87" spans="1:17" s="156" customFormat="1" ht="18.75" customHeight="1" x14ac:dyDescent="0.25">
      <c r="A87" s="125">
        <v>12037</v>
      </c>
      <c r="B87" s="164" t="s">
        <v>82</v>
      </c>
      <c r="C87" s="130">
        <v>1690</v>
      </c>
      <c r="D87" s="158">
        <f t="shared" si="4"/>
        <v>1183</v>
      </c>
      <c r="E87" s="158">
        <f t="shared" si="5"/>
        <v>1267.5</v>
      </c>
      <c r="F87" s="158">
        <f t="shared" si="6"/>
        <v>1436.5</v>
      </c>
      <c r="G87" s="158">
        <f t="shared" si="7"/>
        <v>1521</v>
      </c>
      <c r="H87" s="155"/>
      <c r="K87" s="155"/>
      <c r="L87" s="155"/>
      <c r="M87" s="155"/>
      <c r="N87" s="155"/>
      <c r="O87" s="142"/>
      <c r="P87" s="165"/>
      <c r="Q87" s="148"/>
    </row>
    <row r="88" spans="1:17" s="156" customFormat="1" ht="37.5" x14ac:dyDescent="0.25">
      <c r="A88" s="125">
        <v>12038</v>
      </c>
      <c r="B88" s="164" t="s">
        <v>83</v>
      </c>
      <c r="C88" s="130">
        <v>1470</v>
      </c>
      <c r="D88" s="158">
        <f t="shared" si="4"/>
        <v>1029</v>
      </c>
      <c r="E88" s="158">
        <f t="shared" si="5"/>
        <v>1102.5</v>
      </c>
      <c r="F88" s="158">
        <f t="shared" si="6"/>
        <v>1249.5</v>
      </c>
      <c r="G88" s="158">
        <f t="shared" si="7"/>
        <v>1323</v>
      </c>
      <c r="H88" s="155"/>
      <c r="K88" s="155"/>
      <c r="L88" s="155"/>
      <c r="M88" s="155"/>
      <c r="N88" s="155"/>
      <c r="O88" s="142"/>
      <c r="P88" s="165"/>
      <c r="Q88" s="148"/>
    </row>
    <row r="89" spans="1:17" s="156" customFormat="1" x14ac:dyDescent="0.25">
      <c r="A89" s="125">
        <v>12039</v>
      </c>
      <c r="B89" s="164" t="s">
        <v>84</v>
      </c>
      <c r="C89" s="130">
        <v>1380</v>
      </c>
      <c r="D89" s="158">
        <f t="shared" si="4"/>
        <v>965.99999999999989</v>
      </c>
      <c r="E89" s="158">
        <f t="shared" si="5"/>
        <v>1035</v>
      </c>
      <c r="F89" s="158">
        <f t="shared" si="6"/>
        <v>1173</v>
      </c>
      <c r="G89" s="158">
        <f t="shared" si="7"/>
        <v>1242</v>
      </c>
      <c r="H89" s="155"/>
      <c r="K89" s="155"/>
      <c r="L89" s="155"/>
      <c r="M89" s="155"/>
      <c r="N89" s="155"/>
      <c r="O89" s="142"/>
      <c r="P89" s="165"/>
      <c r="Q89" s="148"/>
    </row>
    <row r="90" spans="1:17" s="156" customFormat="1" x14ac:dyDescent="0.25">
      <c r="A90" s="125">
        <v>12040</v>
      </c>
      <c r="B90" s="164" t="s">
        <v>85</v>
      </c>
      <c r="C90" s="130">
        <v>860</v>
      </c>
      <c r="D90" s="158">
        <f t="shared" si="4"/>
        <v>602</v>
      </c>
      <c r="E90" s="158">
        <f t="shared" si="5"/>
        <v>645</v>
      </c>
      <c r="F90" s="158">
        <f t="shared" si="6"/>
        <v>731</v>
      </c>
      <c r="G90" s="158">
        <f t="shared" si="7"/>
        <v>774</v>
      </c>
      <c r="H90" s="155"/>
      <c r="K90" s="155"/>
      <c r="L90" s="155"/>
      <c r="M90" s="155"/>
      <c r="N90" s="155"/>
      <c r="O90" s="142"/>
      <c r="P90" s="165"/>
      <c r="Q90" s="148"/>
    </row>
    <row r="91" spans="1:17" s="156" customFormat="1" x14ac:dyDescent="0.25">
      <c r="A91" s="125">
        <v>12041</v>
      </c>
      <c r="B91" s="164" t="s">
        <v>86</v>
      </c>
      <c r="C91" s="130">
        <v>1140</v>
      </c>
      <c r="D91" s="158">
        <f t="shared" si="4"/>
        <v>798</v>
      </c>
      <c r="E91" s="158">
        <f t="shared" si="5"/>
        <v>855</v>
      </c>
      <c r="F91" s="158">
        <f t="shared" si="6"/>
        <v>969</v>
      </c>
      <c r="G91" s="158">
        <f t="shared" si="7"/>
        <v>1026</v>
      </c>
      <c r="H91" s="155"/>
      <c r="K91" s="155"/>
      <c r="L91" s="155"/>
      <c r="M91" s="155"/>
      <c r="N91" s="155"/>
      <c r="O91" s="142"/>
      <c r="P91" s="165"/>
      <c r="Q91" s="148"/>
    </row>
    <row r="92" spans="1:17" s="156" customFormat="1" x14ac:dyDescent="0.25">
      <c r="A92" s="125">
        <v>12042</v>
      </c>
      <c r="B92" s="164" t="s">
        <v>87</v>
      </c>
      <c r="C92" s="130">
        <v>1850</v>
      </c>
      <c r="D92" s="158">
        <f t="shared" si="4"/>
        <v>1295</v>
      </c>
      <c r="E92" s="158">
        <f t="shared" si="5"/>
        <v>1387.5</v>
      </c>
      <c r="F92" s="158">
        <f t="shared" si="6"/>
        <v>1572.5</v>
      </c>
      <c r="G92" s="158">
        <f t="shared" si="7"/>
        <v>1665</v>
      </c>
      <c r="H92" s="155"/>
      <c r="K92" s="155"/>
      <c r="L92" s="155"/>
      <c r="M92" s="155"/>
      <c r="N92" s="155"/>
      <c r="O92" s="142"/>
      <c r="P92" s="165"/>
      <c r="Q92" s="148"/>
    </row>
    <row r="93" spans="1:17" s="156" customFormat="1" x14ac:dyDescent="0.25">
      <c r="A93" s="125">
        <v>12043</v>
      </c>
      <c r="B93" s="164" t="s">
        <v>88</v>
      </c>
      <c r="C93" s="136">
        <v>500</v>
      </c>
      <c r="D93" s="158">
        <f t="shared" si="4"/>
        <v>350</v>
      </c>
      <c r="E93" s="158">
        <f t="shared" si="5"/>
        <v>375</v>
      </c>
      <c r="F93" s="158">
        <f t="shared" si="6"/>
        <v>425</v>
      </c>
      <c r="G93" s="158">
        <f t="shared" si="7"/>
        <v>450</v>
      </c>
      <c r="H93" s="155"/>
      <c r="K93" s="155"/>
      <c r="L93" s="155"/>
      <c r="M93" s="155"/>
      <c r="N93" s="155"/>
      <c r="O93" s="142"/>
      <c r="P93" s="165"/>
      <c r="Q93" s="148"/>
    </row>
    <row r="94" spans="1:17" s="156" customFormat="1" x14ac:dyDescent="0.25">
      <c r="A94" s="125">
        <v>12044</v>
      </c>
      <c r="B94" s="164" t="s">
        <v>89</v>
      </c>
      <c r="C94" s="136">
        <v>570</v>
      </c>
      <c r="D94" s="158">
        <f t="shared" si="4"/>
        <v>399</v>
      </c>
      <c r="E94" s="158">
        <f t="shared" si="5"/>
        <v>427.5</v>
      </c>
      <c r="F94" s="158">
        <f t="shared" si="6"/>
        <v>484.5</v>
      </c>
      <c r="G94" s="158">
        <f t="shared" si="7"/>
        <v>513</v>
      </c>
      <c r="H94" s="155"/>
      <c r="K94" s="155"/>
      <c r="L94" s="155"/>
      <c r="M94" s="155"/>
      <c r="N94" s="155"/>
      <c r="O94" s="142"/>
      <c r="P94" s="165"/>
      <c r="Q94" s="148"/>
    </row>
    <row r="95" spans="1:17" s="156" customFormat="1" x14ac:dyDescent="0.25">
      <c r="A95" s="125">
        <v>12045</v>
      </c>
      <c r="B95" s="164" t="s">
        <v>90</v>
      </c>
      <c r="C95" s="130">
        <v>1680</v>
      </c>
      <c r="D95" s="158">
        <f t="shared" si="4"/>
        <v>1176</v>
      </c>
      <c r="E95" s="158">
        <f t="shared" si="5"/>
        <v>1260</v>
      </c>
      <c r="F95" s="158">
        <f t="shared" si="6"/>
        <v>1428</v>
      </c>
      <c r="G95" s="158">
        <f t="shared" si="7"/>
        <v>1512</v>
      </c>
      <c r="H95" s="155"/>
      <c r="K95" s="155"/>
      <c r="L95" s="155"/>
      <c r="M95" s="155"/>
      <c r="N95" s="155"/>
      <c r="O95" s="142"/>
      <c r="P95" s="165"/>
      <c r="Q95" s="148"/>
    </row>
    <row r="96" spans="1:17" s="156" customFormat="1" x14ac:dyDescent="0.25">
      <c r="A96" s="125">
        <v>12046</v>
      </c>
      <c r="B96" s="164" t="s">
        <v>91</v>
      </c>
      <c r="C96" s="130">
        <v>2370</v>
      </c>
      <c r="D96" s="158">
        <f t="shared" si="4"/>
        <v>1659</v>
      </c>
      <c r="E96" s="158">
        <f t="shared" si="5"/>
        <v>1777.5</v>
      </c>
      <c r="F96" s="158">
        <f t="shared" si="6"/>
        <v>2014.5</v>
      </c>
      <c r="G96" s="158">
        <f t="shared" si="7"/>
        <v>2133</v>
      </c>
      <c r="H96" s="155"/>
      <c r="K96" s="155"/>
      <c r="L96" s="155"/>
      <c r="M96" s="155"/>
      <c r="N96" s="155"/>
      <c r="O96" s="142"/>
      <c r="P96" s="165"/>
      <c r="Q96" s="148"/>
    </row>
    <row r="97" spans="1:17" s="156" customFormat="1" ht="37.5" x14ac:dyDescent="0.25">
      <c r="A97" s="125">
        <v>12047</v>
      </c>
      <c r="B97" s="164" t="s">
        <v>92</v>
      </c>
      <c r="C97" s="130">
        <v>1230</v>
      </c>
      <c r="D97" s="158">
        <f t="shared" si="4"/>
        <v>861</v>
      </c>
      <c r="E97" s="158">
        <f t="shared" si="5"/>
        <v>922.5</v>
      </c>
      <c r="F97" s="158">
        <f t="shared" si="6"/>
        <v>1045.5</v>
      </c>
      <c r="G97" s="158">
        <f t="shared" si="7"/>
        <v>1107</v>
      </c>
      <c r="H97" s="155"/>
      <c r="K97" s="155"/>
      <c r="L97" s="155"/>
      <c r="M97" s="155"/>
      <c r="N97" s="155"/>
      <c r="O97" s="142"/>
      <c r="P97" s="165"/>
      <c r="Q97" s="148"/>
    </row>
    <row r="98" spans="1:17" s="156" customFormat="1" x14ac:dyDescent="0.25">
      <c r="A98" s="125">
        <v>12048</v>
      </c>
      <c r="B98" s="164" t="s">
        <v>93</v>
      </c>
      <c r="C98" s="136">
        <v>870</v>
      </c>
      <c r="D98" s="158">
        <f t="shared" si="4"/>
        <v>609</v>
      </c>
      <c r="E98" s="158">
        <f t="shared" si="5"/>
        <v>652.5</v>
      </c>
      <c r="F98" s="158">
        <f t="shared" si="6"/>
        <v>739.5</v>
      </c>
      <c r="G98" s="158">
        <f t="shared" si="7"/>
        <v>783</v>
      </c>
      <c r="H98" s="155"/>
      <c r="K98" s="155"/>
      <c r="L98" s="155"/>
      <c r="M98" s="155"/>
      <c r="N98" s="155"/>
      <c r="O98" s="142"/>
      <c r="P98" s="165"/>
      <c r="Q98" s="148"/>
    </row>
    <row r="99" spans="1:17" s="156" customFormat="1" x14ac:dyDescent="0.25">
      <c r="A99" s="125">
        <v>12049</v>
      </c>
      <c r="B99" s="164" t="s">
        <v>94</v>
      </c>
      <c r="C99" s="130">
        <v>2000</v>
      </c>
      <c r="D99" s="158">
        <f t="shared" si="4"/>
        <v>1400</v>
      </c>
      <c r="E99" s="158">
        <f t="shared" si="5"/>
        <v>1500</v>
      </c>
      <c r="F99" s="158">
        <f t="shared" si="6"/>
        <v>1700</v>
      </c>
      <c r="G99" s="158">
        <f t="shared" si="7"/>
        <v>1800</v>
      </c>
      <c r="H99" s="155"/>
      <c r="K99" s="155"/>
      <c r="L99" s="155"/>
      <c r="M99" s="155"/>
      <c r="N99" s="155"/>
      <c r="O99" s="142"/>
      <c r="P99" s="165"/>
      <c r="Q99" s="148"/>
    </row>
    <row r="100" spans="1:17" s="156" customFormat="1" x14ac:dyDescent="0.25">
      <c r="A100" s="125">
        <v>12050</v>
      </c>
      <c r="B100" s="164" t="s">
        <v>95</v>
      </c>
      <c r="C100" s="130">
        <v>1350</v>
      </c>
      <c r="D100" s="158">
        <f t="shared" si="4"/>
        <v>944.99999999999989</v>
      </c>
      <c r="E100" s="158">
        <f t="shared" si="5"/>
        <v>1012.5</v>
      </c>
      <c r="F100" s="158">
        <f t="shared" si="6"/>
        <v>1147.5</v>
      </c>
      <c r="G100" s="158">
        <f t="shared" si="7"/>
        <v>1215</v>
      </c>
      <c r="H100" s="155"/>
      <c r="K100" s="155"/>
      <c r="L100" s="155"/>
      <c r="M100" s="155"/>
      <c r="N100" s="155"/>
      <c r="O100" s="142"/>
      <c r="P100" s="165"/>
      <c r="Q100" s="148"/>
    </row>
    <row r="101" spans="1:17" s="156" customFormat="1" x14ac:dyDescent="0.25">
      <c r="A101" s="125">
        <v>12051</v>
      </c>
      <c r="B101" s="164" t="s">
        <v>96</v>
      </c>
      <c r="C101" s="130">
        <v>1780</v>
      </c>
      <c r="D101" s="158">
        <f t="shared" si="4"/>
        <v>1246</v>
      </c>
      <c r="E101" s="158">
        <f t="shared" si="5"/>
        <v>1335</v>
      </c>
      <c r="F101" s="158">
        <f t="shared" si="6"/>
        <v>1513</v>
      </c>
      <c r="G101" s="158">
        <f t="shared" si="7"/>
        <v>1602</v>
      </c>
      <c r="H101" s="155"/>
      <c r="K101" s="155"/>
      <c r="L101" s="155"/>
      <c r="M101" s="155"/>
      <c r="N101" s="155"/>
      <c r="O101" s="142"/>
      <c r="P101" s="165"/>
      <c r="Q101" s="148"/>
    </row>
    <row r="102" spans="1:17" s="156" customFormat="1" x14ac:dyDescent="0.25">
      <c r="A102" s="125">
        <v>12052</v>
      </c>
      <c r="B102" s="164" t="s">
        <v>97</v>
      </c>
      <c r="C102" s="130">
        <v>1140</v>
      </c>
      <c r="D102" s="158">
        <f t="shared" si="4"/>
        <v>798</v>
      </c>
      <c r="E102" s="158">
        <f t="shared" si="5"/>
        <v>855</v>
      </c>
      <c r="F102" s="158">
        <f t="shared" si="6"/>
        <v>969</v>
      </c>
      <c r="G102" s="158">
        <f t="shared" si="7"/>
        <v>1026</v>
      </c>
      <c r="H102" s="155"/>
      <c r="K102" s="155"/>
      <c r="L102" s="155"/>
      <c r="M102" s="155"/>
      <c r="N102" s="155"/>
      <c r="O102" s="142"/>
      <c r="P102" s="165"/>
      <c r="Q102" s="148"/>
    </row>
    <row r="103" spans="1:17" s="156" customFormat="1" x14ac:dyDescent="0.25">
      <c r="A103" s="125">
        <v>12053</v>
      </c>
      <c r="B103" s="164" t="s">
        <v>98</v>
      </c>
      <c r="C103" s="130">
        <v>2490</v>
      </c>
      <c r="D103" s="158">
        <f t="shared" si="4"/>
        <v>1743</v>
      </c>
      <c r="E103" s="158">
        <f t="shared" si="5"/>
        <v>1867.5</v>
      </c>
      <c r="F103" s="158">
        <f t="shared" si="6"/>
        <v>2116.5</v>
      </c>
      <c r="G103" s="158">
        <f t="shared" si="7"/>
        <v>2241</v>
      </c>
      <c r="H103" s="155"/>
      <c r="K103" s="155"/>
      <c r="L103" s="155"/>
      <c r="M103" s="155"/>
      <c r="N103" s="155"/>
      <c r="O103" s="142"/>
      <c r="P103" s="165"/>
      <c r="Q103" s="148"/>
    </row>
    <row r="104" spans="1:17" s="156" customFormat="1" x14ac:dyDescent="0.25">
      <c r="A104" s="125">
        <v>12054</v>
      </c>
      <c r="B104" s="164" t="s">
        <v>99</v>
      </c>
      <c r="C104" s="136">
        <v>380</v>
      </c>
      <c r="D104" s="158">
        <f t="shared" si="4"/>
        <v>266</v>
      </c>
      <c r="E104" s="158">
        <f t="shared" si="5"/>
        <v>285</v>
      </c>
      <c r="F104" s="158">
        <f t="shared" si="6"/>
        <v>323</v>
      </c>
      <c r="G104" s="158">
        <f t="shared" si="7"/>
        <v>342</v>
      </c>
      <c r="H104" s="155"/>
      <c r="K104" s="155"/>
      <c r="L104" s="155"/>
      <c r="M104" s="155"/>
      <c r="N104" s="155"/>
      <c r="O104" s="142"/>
      <c r="P104" s="165"/>
      <c r="Q104" s="148"/>
    </row>
    <row r="105" spans="1:17" s="156" customFormat="1" x14ac:dyDescent="0.25">
      <c r="A105" s="125">
        <v>12055</v>
      </c>
      <c r="B105" s="164" t="s">
        <v>100</v>
      </c>
      <c r="C105" s="136">
        <v>510</v>
      </c>
      <c r="D105" s="158">
        <f t="shared" si="4"/>
        <v>357</v>
      </c>
      <c r="E105" s="158">
        <f t="shared" si="5"/>
        <v>382.5</v>
      </c>
      <c r="F105" s="158">
        <f t="shared" si="6"/>
        <v>433.5</v>
      </c>
      <c r="G105" s="158">
        <f t="shared" si="7"/>
        <v>459</v>
      </c>
      <c r="H105" s="155"/>
      <c r="K105" s="155"/>
      <c r="L105" s="155"/>
      <c r="M105" s="155"/>
      <c r="N105" s="155"/>
      <c r="O105" s="142"/>
      <c r="P105" s="165"/>
      <c r="Q105" s="148"/>
    </row>
    <row r="106" spans="1:17" s="156" customFormat="1" x14ac:dyDescent="0.25">
      <c r="A106" s="125">
        <v>12056</v>
      </c>
      <c r="B106" s="164" t="s">
        <v>101</v>
      </c>
      <c r="C106" s="130">
        <v>3050</v>
      </c>
      <c r="D106" s="158">
        <f t="shared" si="4"/>
        <v>2135</v>
      </c>
      <c r="E106" s="158">
        <f t="shared" si="5"/>
        <v>2287.5</v>
      </c>
      <c r="F106" s="158">
        <f t="shared" si="6"/>
        <v>2592.5</v>
      </c>
      <c r="G106" s="158">
        <f t="shared" si="7"/>
        <v>2745</v>
      </c>
      <c r="H106" s="155"/>
      <c r="K106" s="155"/>
      <c r="L106" s="155"/>
      <c r="M106" s="155"/>
      <c r="N106" s="155"/>
      <c r="O106" s="142"/>
      <c r="P106" s="165"/>
      <c r="Q106" s="148"/>
    </row>
    <row r="107" spans="1:17" s="156" customFormat="1" ht="37.5" x14ac:dyDescent="0.25">
      <c r="A107" s="125">
        <v>12057</v>
      </c>
      <c r="B107" s="164" t="s">
        <v>102</v>
      </c>
      <c r="C107" s="136">
        <v>670</v>
      </c>
      <c r="D107" s="158">
        <f t="shared" si="4"/>
        <v>468.99999999999994</v>
      </c>
      <c r="E107" s="158">
        <f t="shared" si="5"/>
        <v>502.5</v>
      </c>
      <c r="F107" s="158">
        <f t="shared" si="6"/>
        <v>569.5</v>
      </c>
      <c r="G107" s="158">
        <f t="shared" si="7"/>
        <v>603</v>
      </c>
      <c r="H107" s="155"/>
      <c r="K107" s="155"/>
      <c r="L107" s="155"/>
      <c r="M107" s="155"/>
      <c r="N107" s="155"/>
      <c r="O107" s="142"/>
      <c r="P107" s="165"/>
      <c r="Q107" s="148"/>
    </row>
    <row r="108" spans="1:17" s="156" customFormat="1" ht="56.25" x14ac:dyDescent="0.25">
      <c r="A108" s="125">
        <v>12058</v>
      </c>
      <c r="B108" s="164" t="s">
        <v>103</v>
      </c>
      <c r="C108" s="130">
        <v>3690</v>
      </c>
      <c r="D108" s="158">
        <f t="shared" si="4"/>
        <v>2583</v>
      </c>
      <c r="E108" s="158">
        <f t="shared" si="5"/>
        <v>2767.5</v>
      </c>
      <c r="F108" s="158">
        <f t="shared" si="6"/>
        <v>3136.5</v>
      </c>
      <c r="G108" s="158">
        <f t="shared" si="7"/>
        <v>3321</v>
      </c>
      <c r="H108" s="155"/>
      <c r="K108" s="155"/>
      <c r="L108" s="155"/>
      <c r="M108" s="155"/>
      <c r="N108" s="155"/>
      <c r="O108" s="142"/>
      <c r="P108" s="165"/>
      <c r="Q108" s="148"/>
    </row>
    <row r="109" spans="1:17" s="156" customFormat="1" ht="37.5" x14ac:dyDescent="0.25">
      <c r="A109" s="125">
        <v>12059</v>
      </c>
      <c r="B109" s="164" t="s">
        <v>104</v>
      </c>
      <c r="C109" s="130">
        <v>7910</v>
      </c>
      <c r="D109" s="158">
        <f t="shared" si="4"/>
        <v>5537</v>
      </c>
      <c r="E109" s="158">
        <f t="shared" si="5"/>
        <v>5932.5</v>
      </c>
      <c r="F109" s="158">
        <f t="shared" si="6"/>
        <v>6723.5</v>
      </c>
      <c r="G109" s="158">
        <f t="shared" si="7"/>
        <v>7119</v>
      </c>
      <c r="H109" s="155"/>
      <c r="K109" s="155"/>
      <c r="L109" s="155"/>
      <c r="M109" s="155"/>
      <c r="N109" s="155"/>
      <c r="O109" s="142"/>
      <c r="P109" s="165"/>
      <c r="Q109" s="148"/>
    </row>
    <row r="110" spans="1:17" s="156" customFormat="1" ht="56.25" x14ac:dyDescent="0.25">
      <c r="A110" s="125">
        <v>12060</v>
      </c>
      <c r="B110" s="164" t="s">
        <v>105</v>
      </c>
      <c r="C110" s="130">
        <v>8670</v>
      </c>
      <c r="D110" s="158">
        <f t="shared" si="4"/>
        <v>6069</v>
      </c>
      <c r="E110" s="158">
        <f t="shared" si="5"/>
        <v>6502.5</v>
      </c>
      <c r="F110" s="158">
        <f t="shared" si="6"/>
        <v>7369.5</v>
      </c>
      <c r="G110" s="158">
        <f t="shared" si="7"/>
        <v>7803</v>
      </c>
      <c r="H110" s="155"/>
      <c r="K110" s="155"/>
      <c r="L110" s="155"/>
      <c r="M110" s="155"/>
      <c r="N110" s="155"/>
      <c r="O110" s="142"/>
      <c r="P110" s="165"/>
      <c r="Q110" s="148"/>
    </row>
    <row r="111" spans="1:17" s="156" customFormat="1" ht="37.5" x14ac:dyDescent="0.25">
      <c r="A111" s="125">
        <v>12061</v>
      </c>
      <c r="B111" s="164" t="s">
        <v>106</v>
      </c>
      <c r="C111" s="130">
        <v>2330</v>
      </c>
      <c r="D111" s="158">
        <f t="shared" si="4"/>
        <v>1631</v>
      </c>
      <c r="E111" s="158">
        <f t="shared" si="5"/>
        <v>1747.5</v>
      </c>
      <c r="F111" s="158">
        <f t="shared" si="6"/>
        <v>1980.5</v>
      </c>
      <c r="G111" s="158">
        <f t="shared" si="7"/>
        <v>2097</v>
      </c>
      <c r="H111" s="155"/>
      <c r="K111" s="155"/>
      <c r="L111" s="155"/>
      <c r="M111" s="155"/>
      <c r="N111" s="155"/>
      <c r="O111" s="142"/>
      <c r="P111" s="165"/>
      <c r="Q111" s="148"/>
    </row>
    <row r="112" spans="1:17" s="156" customFormat="1" x14ac:dyDescent="0.25">
      <c r="A112" s="125">
        <v>12062</v>
      </c>
      <c r="B112" s="164" t="s">
        <v>107</v>
      </c>
      <c r="C112" s="130">
        <v>4340</v>
      </c>
      <c r="D112" s="158">
        <f t="shared" si="4"/>
        <v>3038</v>
      </c>
      <c r="E112" s="158">
        <f t="shared" si="5"/>
        <v>3255</v>
      </c>
      <c r="F112" s="158">
        <f t="shared" si="6"/>
        <v>3689</v>
      </c>
      <c r="G112" s="158">
        <f t="shared" si="7"/>
        <v>3906</v>
      </c>
      <c r="H112" s="155"/>
      <c r="K112" s="155"/>
      <c r="L112" s="155"/>
      <c r="M112" s="155"/>
      <c r="N112" s="155"/>
      <c r="O112" s="142"/>
      <c r="P112" s="165"/>
      <c r="Q112" s="148"/>
    </row>
    <row r="113" spans="1:17" s="156" customFormat="1" ht="18.75" customHeight="1" x14ac:dyDescent="0.25">
      <c r="A113" s="125">
        <v>12063</v>
      </c>
      <c r="B113" s="164" t="s">
        <v>108</v>
      </c>
      <c r="C113" s="130">
        <v>1160</v>
      </c>
      <c r="D113" s="158">
        <f t="shared" si="4"/>
        <v>812</v>
      </c>
      <c r="E113" s="158">
        <f t="shared" si="5"/>
        <v>870</v>
      </c>
      <c r="F113" s="158">
        <f t="shared" si="6"/>
        <v>986</v>
      </c>
      <c r="G113" s="158">
        <f t="shared" si="7"/>
        <v>1044</v>
      </c>
      <c r="H113" s="155"/>
      <c r="K113" s="155"/>
      <c r="L113" s="155"/>
      <c r="M113" s="155"/>
      <c r="N113" s="155"/>
      <c r="O113" s="142"/>
      <c r="P113" s="165"/>
      <c r="Q113" s="148"/>
    </row>
    <row r="114" spans="1:17" s="156" customFormat="1" ht="18.75" customHeight="1" x14ac:dyDescent="0.25">
      <c r="A114" s="125">
        <v>12064</v>
      </c>
      <c r="B114" s="164" t="s">
        <v>1113</v>
      </c>
      <c r="C114" s="130">
        <v>2000</v>
      </c>
      <c r="D114" s="158">
        <f t="shared" si="4"/>
        <v>1400</v>
      </c>
      <c r="E114" s="158">
        <f t="shared" si="5"/>
        <v>1500</v>
      </c>
      <c r="F114" s="158">
        <f t="shared" si="6"/>
        <v>1700</v>
      </c>
      <c r="G114" s="158">
        <f t="shared" si="7"/>
        <v>1800</v>
      </c>
      <c r="H114" s="155"/>
      <c r="K114" s="155"/>
      <c r="L114" s="155"/>
      <c r="M114" s="155"/>
      <c r="N114" s="155"/>
      <c r="O114" s="142"/>
      <c r="P114" s="165"/>
      <c r="Q114" s="148"/>
    </row>
    <row r="115" spans="1:17" s="156" customFormat="1" x14ac:dyDescent="0.25">
      <c r="A115" s="125">
        <v>12065</v>
      </c>
      <c r="B115" s="164" t="s">
        <v>110</v>
      </c>
      <c r="C115" s="130">
        <v>8340</v>
      </c>
      <c r="D115" s="158">
        <f t="shared" si="4"/>
        <v>5838</v>
      </c>
      <c r="E115" s="158">
        <f t="shared" si="5"/>
        <v>6255</v>
      </c>
      <c r="F115" s="158">
        <f t="shared" si="6"/>
        <v>7089</v>
      </c>
      <c r="G115" s="158">
        <f t="shared" si="7"/>
        <v>7506</v>
      </c>
      <c r="H115" s="155"/>
      <c r="K115" s="155"/>
      <c r="L115" s="155"/>
      <c r="M115" s="155"/>
      <c r="N115" s="155"/>
      <c r="O115" s="142"/>
      <c r="P115" s="165"/>
      <c r="Q115" s="148"/>
    </row>
    <row r="116" spans="1:17" s="156" customFormat="1" x14ac:dyDescent="0.25">
      <c r="A116" s="125">
        <v>12066</v>
      </c>
      <c r="B116" s="164" t="s">
        <v>111</v>
      </c>
      <c r="C116" s="130">
        <v>5100</v>
      </c>
      <c r="D116" s="158">
        <f t="shared" si="4"/>
        <v>3570</v>
      </c>
      <c r="E116" s="158">
        <f t="shared" si="5"/>
        <v>3825</v>
      </c>
      <c r="F116" s="158">
        <f t="shared" si="6"/>
        <v>4335</v>
      </c>
      <c r="G116" s="158">
        <f t="shared" si="7"/>
        <v>4590</v>
      </c>
      <c r="H116" s="155"/>
      <c r="K116" s="155"/>
      <c r="L116" s="155"/>
      <c r="M116" s="155"/>
      <c r="N116" s="155"/>
      <c r="O116" s="142"/>
      <c r="P116" s="165"/>
      <c r="Q116" s="148"/>
    </row>
    <row r="117" spans="1:17" s="156" customFormat="1" ht="37.5" x14ac:dyDescent="0.25">
      <c r="A117" s="125">
        <v>12067</v>
      </c>
      <c r="B117" s="164" t="s">
        <v>112</v>
      </c>
      <c r="C117" s="130">
        <v>10020</v>
      </c>
      <c r="D117" s="158">
        <f t="shared" si="4"/>
        <v>7014</v>
      </c>
      <c r="E117" s="158">
        <f t="shared" si="5"/>
        <v>7515</v>
      </c>
      <c r="F117" s="158">
        <f t="shared" si="6"/>
        <v>8517</v>
      </c>
      <c r="G117" s="158">
        <f t="shared" si="7"/>
        <v>9018</v>
      </c>
      <c r="H117" s="155"/>
      <c r="K117" s="155"/>
      <c r="L117" s="155"/>
      <c r="M117" s="155"/>
      <c r="N117" s="155"/>
      <c r="O117" s="142"/>
      <c r="P117" s="165"/>
      <c r="Q117" s="148"/>
    </row>
    <row r="118" spans="1:17" s="156" customFormat="1" ht="37.5" x14ac:dyDescent="0.25">
      <c r="A118" s="125">
        <v>12068</v>
      </c>
      <c r="B118" s="164" t="s">
        <v>113</v>
      </c>
      <c r="C118" s="130">
        <v>19010</v>
      </c>
      <c r="D118" s="158">
        <f t="shared" si="4"/>
        <v>13307</v>
      </c>
      <c r="E118" s="158">
        <f t="shared" si="5"/>
        <v>14257.5</v>
      </c>
      <c r="F118" s="158">
        <f t="shared" si="6"/>
        <v>16158.5</v>
      </c>
      <c r="G118" s="158">
        <f t="shared" si="7"/>
        <v>17109</v>
      </c>
      <c r="H118" s="155"/>
      <c r="K118" s="155"/>
      <c r="L118" s="155"/>
      <c r="M118" s="155"/>
      <c r="N118" s="155"/>
      <c r="O118" s="142"/>
      <c r="P118" s="165"/>
      <c r="Q118" s="148"/>
    </row>
    <row r="119" spans="1:17" s="156" customFormat="1" ht="37.5" x14ac:dyDescent="0.25">
      <c r="A119" s="125">
        <v>12069</v>
      </c>
      <c r="B119" s="164" t="s">
        <v>114</v>
      </c>
      <c r="C119" s="130">
        <v>23510</v>
      </c>
      <c r="D119" s="158">
        <f t="shared" si="4"/>
        <v>16457</v>
      </c>
      <c r="E119" s="158">
        <f t="shared" si="5"/>
        <v>17632.5</v>
      </c>
      <c r="F119" s="158">
        <f t="shared" si="6"/>
        <v>19983.5</v>
      </c>
      <c r="G119" s="158">
        <f t="shared" si="7"/>
        <v>21159</v>
      </c>
      <c r="H119" s="155"/>
      <c r="K119" s="155"/>
      <c r="L119" s="155"/>
      <c r="M119" s="155"/>
      <c r="N119" s="155"/>
      <c r="O119" s="142"/>
      <c r="P119" s="165"/>
      <c r="Q119" s="148"/>
    </row>
    <row r="120" spans="1:17" s="156" customFormat="1" ht="37.5" x14ac:dyDescent="0.25">
      <c r="A120" s="125">
        <v>12070</v>
      </c>
      <c r="B120" s="164" t="s">
        <v>115</v>
      </c>
      <c r="C120" s="130">
        <v>27730</v>
      </c>
      <c r="D120" s="158">
        <f t="shared" si="4"/>
        <v>19411</v>
      </c>
      <c r="E120" s="158">
        <f t="shared" si="5"/>
        <v>20797.5</v>
      </c>
      <c r="F120" s="158">
        <f t="shared" si="6"/>
        <v>23570.5</v>
      </c>
      <c r="G120" s="158">
        <f t="shared" si="7"/>
        <v>24957</v>
      </c>
      <c r="H120" s="155"/>
      <c r="K120" s="155"/>
      <c r="L120" s="155"/>
      <c r="M120" s="155"/>
      <c r="N120" s="155"/>
      <c r="O120" s="142"/>
      <c r="P120" s="165"/>
      <c r="Q120" s="148"/>
    </row>
    <row r="121" spans="1:17" s="156" customFormat="1" x14ac:dyDescent="0.25">
      <c r="A121" s="259" t="s">
        <v>116</v>
      </c>
      <c r="B121" s="260"/>
      <c r="C121" s="261"/>
      <c r="D121" s="158"/>
      <c r="E121" s="158"/>
      <c r="F121" s="158"/>
      <c r="G121" s="158"/>
      <c r="H121" s="155"/>
      <c r="K121" s="155"/>
      <c r="L121" s="155"/>
      <c r="M121" s="155"/>
      <c r="N121" s="155"/>
      <c r="O121" s="166"/>
      <c r="P121" s="165"/>
      <c r="Q121" s="148"/>
    </row>
    <row r="122" spans="1:17" s="156" customFormat="1" ht="37.5" x14ac:dyDescent="0.25">
      <c r="A122" s="125">
        <v>10001</v>
      </c>
      <c r="B122" s="164" t="s">
        <v>117</v>
      </c>
      <c r="C122" s="130">
        <v>1550</v>
      </c>
      <c r="D122" s="158">
        <f t="shared" si="4"/>
        <v>1085</v>
      </c>
      <c r="E122" s="158">
        <f t="shared" si="5"/>
        <v>1162.5</v>
      </c>
      <c r="F122" s="158">
        <f t="shared" si="6"/>
        <v>1317.5</v>
      </c>
      <c r="G122" s="158">
        <f t="shared" si="7"/>
        <v>1395</v>
      </c>
      <c r="H122" s="155"/>
      <c r="K122" s="155"/>
      <c r="L122" s="155"/>
      <c r="M122" s="155"/>
      <c r="N122" s="155"/>
      <c r="O122" s="142"/>
      <c r="P122" s="165"/>
      <c r="Q122" s="148"/>
    </row>
    <row r="123" spans="1:17" s="156" customFormat="1" ht="37.5" x14ac:dyDescent="0.25">
      <c r="A123" s="125">
        <v>10002</v>
      </c>
      <c r="B123" s="164" t="s">
        <v>118</v>
      </c>
      <c r="C123" s="130">
        <v>1250</v>
      </c>
      <c r="D123" s="158">
        <f t="shared" si="4"/>
        <v>875</v>
      </c>
      <c r="E123" s="158">
        <f t="shared" si="5"/>
        <v>937.5</v>
      </c>
      <c r="F123" s="158">
        <f t="shared" si="6"/>
        <v>1062.5</v>
      </c>
      <c r="G123" s="158">
        <f t="shared" si="7"/>
        <v>1125</v>
      </c>
      <c r="H123" s="155"/>
      <c r="K123" s="155"/>
      <c r="L123" s="155"/>
      <c r="M123" s="155"/>
      <c r="N123" s="155"/>
      <c r="O123" s="142"/>
      <c r="P123" s="165"/>
      <c r="Q123" s="148"/>
    </row>
    <row r="124" spans="1:17" s="156" customFormat="1" x14ac:dyDescent="0.25">
      <c r="A124" s="125">
        <v>10003</v>
      </c>
      <c r="B124" s="164" t="s">
        <v>119</v>
      </c>
      <c r="C124" s="136">
        <v>910</v>
      </c>
      <c r="D124" s="158">
        <f t="shared" si="4"/>
        <v>637</v>
      </c>
      <c r="E124" s="158">
        <f t="shared" si="5"/>
        <v>682.5</v>
      </c>
      <c r="F124" s="158">
        <f t="shared" si="6"/>
        <v>773.5</v>
      </c>
      <c r="G124" s="158">
        <f t="shared" si="7"/>
        <v>819</v>
      </c>
      <c r="H124" s="155"/>
      <c r="K124" s="155"/>
      <c r="L124" s="155"/>
      <c r="M124" s="155"/>
      <c r="N124" s="155"/>
      <c r="O124" s="142"/>
      <c r="P124" s="165"/>
      <c r="Q124" s="148"/>
    </row>
    <row r="125" spans="1:17" s="156" customFormat="1" x14ac:dyDescent="0.25">
      <c r="A125" s="125">
        <v>10004</v>
      </c>
      <c r="B125" s="164" t="s">
        <v>120</v>
      </c>
      <c r="C125" s="136">
        <v>680</v>
      </c>
      <c r="D125" s="158">
        <f t="shared" si="4"/>
        <v>475.99999999999994</v>
      </c>
      <c r="E125" s="158">
        <f t="shared" si="5"/>
        <v>510</v>
      </c>
      <c r="F125" s="158">
        <f t="shared" si="6"/>
        <v>578</v>
      </c>
      <c r="G125" s="158">
        <f t="shared" si="7"/>
        <v>612</v>
      </c>
      <c r="H125" s="155"/>
      <c r="K125" s="155"/>
      <c r="L125" s="155"/>
      <c r="M125" s="155"/>
      <c r="N125" s="155"/>
      <c r="O125" s="142"/>
      <c r="P125" s="165"/>
      <c r="Q125" s="148"/>
    </row>
    <row r="126" spans="1:17" s="156" customFormat="1" x14ac:dyDescent="0.25">
      <c r="A126" s="125">
        <v>10005</v>
      </c>
      <c r="B126" s="164" t="s">
        <v>121</v>
      </c>
      <c r="C126" s="136">
        <v>630</v>
      </c>
      <c r="D126" s="158">
        <f t="shared" si="4"/>
        <v>441</v>
      </c>
      <c r="E126" s="158">
        <f t="shared" si="5"/>
        <v>472.5</v>
      </c>
      <c r="F126" s="158">
        <f t="shared" si="6"/>
        <v>535.5</v>
      </c>
      <c r="G126" s="158">
        <f t="shared" si="7"/>
        <v>567</v>
      </c>
      <c r="H126" s="155"/>
      <c r="K126" s="155"/>
      <c r="L126" s="155"/>
      <c r="M126" s="155"/>
      <c r="N126" s="155"/>
      <c r="O126" s="142"/>
      <c r="P126" s="165"/>
      <c r="Q126" s="148"/>
    </row>
    <row r="127" spans="1:17" s="156" customFormat="1" x14ac:dyDescent="0.25">
      <c r="A127" s="125">
        <v>10006</v>
      </c>
      <c r="B127" s="164" t="s">
        <v>122</v>
      </c>
      <c r="C127" s="130">
        <v>1580</v>
      </c>
      <c r="D127" s="158">
        <f t="shared" si="4"/>
        <v>1106</v>
      </c>
      <c r="E127" s="158">
        <f t="shared" si="5"/>
        <v>1185</v>
      </c>
      <c r="F127" s="158">
        <f t="shared" si="6"/>
        <v>1343</v>
      </c>
      <c r="G127" s="158">
        <f t="shared" si="7"/>
        <v>1422</v>
      </c>
      <c r="H127" s="155"/>
      <c r="K127" s="155"/>
      <c r="L127" s="155"/>
      <c r="M127" s="155"/>
      <c r="N127" s="155"/>
      <c r="O127" s="142"/>
      <c r="P127" s="165"/>
      <c r="Q127" s="148"/>
    </row>
    <row r="128" spans="1:17" s="156" customFormat="1" x14ac:dyDescent="0.25">
      <c r="A128" s="125">
        <v>10008</v>
      </c>
      <c r="B128" s="164" t="s">
        <v>123</v>
      </c>
      <c r="C128" s="136">
        <v>520</v>
      </c>
      <c r="D128" s="158">
        <f t="shared" si="4"/>
        <v>364</v>
      </c>
      <c r="E128" s="158">
        <f t="shared" si="5"/>
        <v>390</v>
      </c>
      <c r="F128" s="158">
        <f t="shared" si="6"/>
        <v>442</v>
      </c>
      <c r="G128" s="158">
        <f t="shared" si="7"/>
        <v>468</v>
      </c>
      <c r="H128" s="155"/>
      <c r="K128" s="155"/>
      <c r="L128" s="155"/>
      <c r="M128" s="155"/>
      <c r="N128" s="155"/>
      <c r="O128" s="142"/>
      <c r="P128" s="165"/>
      <c r="Q128" s="148"/>
    </row>
    <row r="129" spans="1:17" s="156" customFormat="1" ht="37.5" x14ac:dyDescent="0.25">
      <c r="A129" s="125">
        <v>10009</v>
      </c>
      <c r="B129" s="164" t="s">
        <v>124</v>
      </c>
      <c r="C129" s="136">
        <v>500</v>
      </c>
      <c r="D129" s="158">
        <f t="shared" si="4"/>
        <v>350</v>
      </c>
      <c r="E129" s="158">
        <f t="shared" si="5"/>
        <v>375</v>
      </c>
      <c r="F129" s="158">
        <f t="shared" si="6"/>
        <v>425</v>
      </c>
      <c r="G129" s="158">
        <f t="shared" si="7"/>
        <v>450</v>
      </c>
      <c r="H129" s="155"/>
      <c r="K129" s="155"/>
      <c r="L129" s="155"/>
      <c r="M129" s="155"/>
      <c r="N129" s="155"/>
      <c r="O129" s="142"/>
      <c r="P129" s="165"/>
      <c r="Q129" s="148"/>
    </row>
    <row r="130" spans="1:17" s="156" customFormat="1" x14ac:dyDescent="0.25">
      <c r="A130" s="125">
        <v>10010</v>
      </c>
      <c r="B130" s="164" t="s">
        <v>125</v>
      </c>
      <c r="C130" s="136">
        <v>910</v>
      </c>
      <c r="D130" s="158">
        <f t="shared" si="4"/>
        <v>637</v>
      </c>
      <c r="E130" s="158">
        <f t="shared" si="5"/>
        <v>682.5</v>
      </c>
      <c r="F130" s="158">
        <f t="shared" si="6"/>
        <v>773.5</v>
      </c>
      <c r="G130" s="158">
        <f t="shared" si="7"/>
        <v>819</v>
      </c>
      <c r="H130" s="155"/>
      <c r="K130" s="155"/>
      <c r="L130" s="155"/>
      <c r="M130" s="155"/>
      <c r="N130" s="155"/>
      <c r="O130" s="142"/>
      <c r="P130" s="165"/>
      <c r="Q130" s="148"/>
    </row>
    <row r="131" spans="1:17" s="156" customFormat="1" ht="37.5" x14ac:dyDescent="0.25">
      <c r="A131" s="125">
        <v>10011</v>
      </c>
      <c r="B131" s="164" t="s">
        <v>126</v>
      </c>
      <c r="C131" s="136">
        <v>460</v>
      </c>
      <c r="D131" s="158">
        <f t="shared" si="4"/>
        <v>322</v>
      </c>
      <c r="E131" s="158">
        <f t="shared" si="5"/>
        <v>345</v>
      </c>
      <c r="F131" s="158">
        <f t="shared" si="6"/>
        <v>391</v>
      </c>
      <c r="G131" s="158">
        <f t="shared" si="7"/>
        <v>414</v>
      </c>
      <c r="H131" s="155"/>
      <c r="K131" s="155"/>
      <c r="L131" s="155"/>
      <c r="M131" s="155"/>
      <c r="N131" s="155"/>
      <c r="O131" s="142"/>
      <c r="P131" s="165"/>
      <c r="Q131" s="148"/>
    </row>
    <row r="132" spans="1:17" s="156" customFormat="1" x14ac:dyDescent="0.25">
      <c r="A132" s="125">
        <v>10012</v>
      </c>
      <c r="B132" s="164" t="s">
        <v>127</v>
      </c>
      <c r="C132" s="136">
        <v>330</v>
      </c>
      <c r="D132" s="158">
        <f t="shared" si="4"/>
        <v>230.99999999999997</v>
      </c>
      <c r="E132" s="158">
        <f t="shared" si="5"/>
        <v>247.5</v>
      </c>
      <c r="F132" s="158">
        <f t="shared" si="6"/>
        <v>280.5</v>
      </c>
      <c r="G132" s="158">
        <f t="shared" si="7"/>
        <v>297</v>
      </c>
      <c r="H132" s="155"/>
      <c r="K132" s="155"/>
      <c r="L132" s="155"/>
      <c r="M132" s="155"/>
      <c r="N132" s="155"/>
      <c r="O132" s="142"/>
      <c r="P132" s="165"/>
      <c r="Q132" s="148"/>
    </row>
    <row r="133" spans="1:17" s="156" customFormat="1" x14ac:dyDescent="0.25">
      <c r="A133" s="125">
        <v>10013</v>
      </c>
      <c r="B133" s="164" t="s">
        <v>128</v>
      </c>
      <c r="C133" s="136">
        <v>330</v>
      </c>
      <c r="D133" s="158">
        <f t="shared" si="4"/>
        <v>230.99999999999997</v>
      </c>
      <c r="E133" s="158">
        <f t="shared" si="5"/>
        <v>247.5</v>
      </c>
      <c r="F133" s="158">
        <f t="shared" si="6"/>
        <v>280.5</v>
      </c>
      <c r="G133" s="158">
        <f t="shared" si="7"/>
        <v>297</v>
      </c>
      <c r="H133" s="155"/>
      <c r="K133" s="155"/>
      <c r="L133" s="155"/>
      <c r="M133" s="155"/>
      <c r="N133" s="155"/>
      <c r="O133" s="142"/>
      <c r="P133" s="165"/>
      <c r="Q133" s="148"/>
    </row>
    <row r="134" spans="1:17" s="156" customFormat="1" x14ac:dyDescent="0.25">
      <c r="A134" s="125">
        <v>10015</v>
      </c>
      <c r="B134" s="164" t="s">
        <v>129</v>
      </c>
      <c r="C134" s="136">
        <v>340</v>
      </c>
      <c r="D134" s="158">
        <f t="shared" si="4"/>
        <v>237.99999999999997</v>
      </c>
      <c r="E134" s="158">
        <f t="shared" si="5"/>
        <v>255</v>
      </c>
      <c r="F134" s="158">
        <f t="shared" si="6"/>
        <v>289</v>
      </c>
      <c r="G134" s="158">
        <f t="shared" si="7"/>
        <v>306</v>
      </c>
      <c r="H134" s="155"/>
      <c r="K134" s="155"/>
      <c r="L134" s="155"/>
      <c r="M134" s="155"/>
      <c r="N134" s="155"/>
      <c r="O134" s="142"/>
      <c r="P134" s="165"/>
      <c r="Q134" s="148"/>
    </row>
    <row r="135" spans="1:17" s="156" customFormat="1" x14ac:dyDescent="0.25">
      <c r="A135" s="125">
        <v>10016</v>
      </c>
      <c r="B135" s="164" t="s">
        <v>130</v>
      </c>
      <c r="C135" s="136">
        <v>330</v>
      </c>
      <c r="D135" s="158">
        <f t="shared" si="4"/>
        <v>230.99999999999997</v>
      </c>
      <c r="E135" s="158">
        <f t="shared" si="5"/>
        <v>247.5</v>
      </c>
      <c r="F135" s="158">
        <f t="shared" si="6"/>
        <v>280.5</v>
      </c>
      <c r="G135" s="158">
        <f t="shared" si="7"/>
        <v>297</v>
      </c>
      <c r="H135" s="155"/>
      <c r="K135" s="155"/>
      <c r="L135" s="155"/>
      <c r="M135" s="155"/>
      <c r="N135" s="155"/>
      <c r="O135" s="142"/>
      <c r="P135" s="165"/>
      <c r="Q135" s="148"/>
    </row>
    <row r="136" spans="1:17" s="156" customFormat="1" x14ac:dyDescent="0.25">
      <c r="A136" s="125">
        <v>10017</v>
      </c>
      <c r="B136" s="164" t="s">
        <v>131</v>
      </c>
      <c r="C136" s="130">
        <v>1740</v>
      </c>
      <c r="D136" s="158">
        <f t="shared" si="4"/>
        <v>1218</v>
      </c>
      <c r="E136" s="158">
        <f t="shared" si="5"/>
        <v>1305</v>
      </c>
      <c r="F136" s="158">
        <f t="shared" si="6"/>
        <v>1479</v>
      </c>
      <c r="G136" s="158">
        <f t="shared" si="7"/>
        <v>1566</v>
      </c>
      <c r="H136" s="155"/>
      <c r="K136" s="155"/>
      <c r="L136" s="155"/>
      <c r="M136" s="155"/>
      <c r="N136" s="155"/>
      <c r="O136" s="142"/>
      <c r="P136" s="165"/>
      <c r="Q136" s="148"/>
    </row>
    <row r="137" spans="1:17" s="156" customFormat="1" x14ac:dyDescent="0.25">
      <c r="A137" s="125">
        <v>10018</v>
      </c>
      <c r="B137" s="164" t="s">
        <v>132</v>
      </c>
      <c r="C137" s="130">
        <v>1260</v>
      </c>
      <c r="D137" s="158">
        <f t="shared" si="4"/>
        <v>882</v>
      </c>
      <c r="E137" s="158">
        <f t="shared" si="5"/>
        <v>945</v>
      </c>
      <c r="F137" s="158">
        <f t="shared" si="6"/>
        <v>1071</v>
      </c>
      <c r="G137" s="158">
        <f t="shared" si="7"/>
        <v>1134</v>
      </c>
      <c r="H137" s="155"/>
      <c r="K137" s="155"/>
      <c r="L137" s="155"/>
      <c r="M137" s="155"/>
      <c r="N137" s="155"/>
      <c r="O137" s="142"/>
      <c r="P137" s="165"/>
      <c r="Q137" s="148"/>
    </row>
    <row r="138" spans="1:17" s="156" customFormat="1" ht="37.5" x14ac:dyDescent="0.25">
      <c r="A138" s="125">
        <v>10019</v>
      </c>
      <c r="B138" s="164" t="s">
        <v>133</v>
      </c>
      <c r="C138" s="136">
        <v>250</v>
      </c>
      <c r="D138" s="158">
        <f t="shared" si="4"/>
        <v>175</v>
      </c>
      <c r="E138" s="158">
        <f t="shared" si="5"/>
        <v>187.5</v>
      </c>
      <c r="F138" s="158">
        <f t="shared" si="6"/>
        <v>212.5</v>
      </c>
      <c r="G138" s="158">
        <f t="shared" si="7"/>
        <v>225</v>
      </c>
      <c r="H138" s="155"/>
      <c r="K138" s="155"/>
      <c r="L138" s="155"/>
      <c r="M138" s="155"/>
      <c r="N138" s="155"/>
      <c r="O138" s="142"/>
      <c r="P138" s="165"/>
      <c r="Q138" s="148"/>
    </row>
    <row r="139" spans="1:17" s="156" customFormat="1" x14ac:dyDescent="0.25">
      <c r="A139" s="125">
        <v>10020</v>
      </c>
      <c r="B139" s="164" t="s">
        <v>134</v>
      </c>
      <c r="C139" s="136">
        <v>330</v>
      </c>
      <c r="D139" s="158">
        <f t="shared" si="4"/>
        <v>230.99999999999997</v>
      </c>
      <c r="E139" s="158">
        <f t="shared" si="5"/>
        <v>247.5</v>
      </c>
      <c r="F139" s="158">
        <f t="shared" si="6"/>
        <v>280.5</v>
      </c>
      <c r="G139" s="158">
        <f t="shared" si="7"/>
        <v>297</v>
      </c>
      <c r="H139" s="155"/>
      <c r="K139" s="155"/>
      <c r="L139" s="155"/>
      <c r="M139" s="155"/>
      <c r="N139" s="155"/>
      <c r="O139" s="142"/>
      <c r="P139" s="165"/>
      <c r="Q139" s="148"/>
    </row>
    <row r="140" spans="1:17" s="156" customFormat="1" x14ac:dyDescent="0.25">
      <c r="A140" s="125">
        <v>10021</v>
      </c>
      <c r="B140" s="164" t="s">
        <v>135</v>
      </c>
      <c r="C140" s="136">
        <v>430</v>
      </c>
      <c r="D140" s="158">
        <f t="shared" si="4"/>
        <v>301</v>
      </c>
      <c r="E140" s="158">
        <f t="shared" si="5"/>
        <v>322.5</v>
      </c>
      <c r="F140" s="158">
        <f t="shared" si="6"/>
        <v>365.5</v>
      </c>
      <c r="G140" s="158">
        <f t="shared" si="7"/>
        <v>387</v>
      </c>
      <c r="H140" s="155"/>
      <c r="K140" s="155"/>
      <c r="L140" s="155"/>
      <c r="M140" s="155"/>
      <c r="N140" s="155"/>
      <c r="O140" s="142"/>
      <c r="P140" s="165"/>
      <c r="Q140" s="148"/>
    </row>
    <row r="141" spans="1:17" s="156" customFormat="1" x14ac:dyDescent="0.25">
      <c r="A141" s="125">
        <v>10022</v>
      </c>
      <c r="B141" s="164" t="s">
        <v>136</v>
      </c>
      <c r="C141" s="136">
        <v>430</v>
      </c>
      <c r="D141" s="158">
        <f t="shared" si="4"/>
        <v>301</v>
      </c>
      <c r="E141" s="158">
        <f t="shared" si="5"/>
        <v>322.5</v>
      </c>
      <c r="F141" s="158">
        <f t="shared" si="6"/>
        <v>365.5</v>
      </c>
      <c r="G141" s="158">
        <f t="shared" si="7"/>
        <v>387</v>
      </c>
      <c r="H141" s="155"/>
      <c r="K141" s="155"/>
      <c r="L141" s="155"/>
      <c r="M141" s="155"/>
      <c r="N141" s="155"/>
      <c r="O141" s="142"/>
      <c r="P141" s="165"/>
      <c r="Q141" s="148"/>
    </row>
    <row r="142" spans="1:17" s="156" customFormat="1" x14ac:dyDescent="0.25">
      <c r="A142" s="125">
        <v>10023</v>
      </c>
      <c r="B142" s="164" t="s">
        <v>137</v>
      </c>
      <c r="C142" s="136">
        <v>430</v>
      </c>
      <c r="D142" s="158">
        <f t="shared" ref="D142:D205" si="8">C142*0.7</f>
        <v>301</v>
      </c>
      <c r="E142" s="158">
        <f t="shared" ref="E142:E205" si="9">C142*0.75</f>
        <v>322.5</v>
      </c>
      <c r="F142" s="158">
        <f t="shared" ref="F142:F205" si="10">C142*0.85</f>
        <v>365.5</v>
      </c>
      <c r="G142" s="158">
        <f t="shared" ref="G142:G205" si="11">C142*0.9</f>
        <v>387</v>
      </c>
      <c r="H142" s="155"/>
      <c r="K142" s="155"/>
      <c r="L142" s="155"/>
      <c r="M142" s="155"/>
      <c r="N142" s="155"/>
      <c r="O142" s="142"/>
      <c r="P142" s="165"/>
      <c r="Q142" s="148"/>
    </row>
    <row r="143" spans="1:17" s="156" customFormat="1" x14ac:dyDescent="0.25">
      <c r="A143" s="125">
        <v>10024</v>
      </c>
      <c r="B143" s="164" t="s">
        <v>138</v>
      </c>
      <c r="C143" s="130">
        <v>1520</v>
      </c>
      <c r="D143" s="158">
        <f t="shared" si="8"/>
        <v>1064</v>
      </c>
      <c r="E143" s="158">
        <f t="shared" si="9"/>
        <v>1140</v>
      </c>
      <c r="F143" s="158">
        <f t="shared" si="10"/>
        <v>1292</v>
      </c>
      <c r="G143" s="158">
        <f t="shared" si="11"/>
        <v>1368</v>
      </c>
      <c r="H143" s="155"/>
      <c r="K143" s="155"/>
      <c r="L143" s="155"/>
      <c r="M143" s="155"/>
      <c r="N143" s="155"/>
      <c r="O143" s="142"/>
      <c r="P143" s="165"/>
      <c r="Q143" s="148"/>
    </row>
    <row r="144" spans="1:17" s="156" customFormat="1" x14ac:dyDescent="0.25">
      <c r="A144" s="125">
        <v>10025</v>
      </c>
      <c r="B144" s="164" t="s">
        <v>139</v>
      </c>
      <c r="C144" s="136">
        <v>830</v>
      </c>
      <c r="D144" s="158">
        <f t="shared" si="8"/>
        <v>581</v>
      </c>
      <c r="E144" s="158">
        <f t="shared" si="9"/>
        <v>622.5</v>
      </c>
      <c r="F144" s="158">
        <f t="shared" si="10"/>
        <v>705.5</v>
      </c>
      <c r="G144" s="158">
        <f t="shared" si="11"/>
        <v>747</v>
      </c>
      <c r="H144" s="155"/>
      <c r="K144" s="155"/>
      <c r="L144" s="155"/>
      <c r="M144" s="155"/>
      <c r="N144" s="155"/>
      <c r="O144" s="142"/>
      <c r="P144" s="165"/>
      <c r="Q144" s="148"/>
    </row>
    <row r="145" spans="1:17" s="156" customFormat="1" ht="37.5" x14ac:dyDescent="0.25">
      <c r="A145" s="125">
        <v>10026</v>
      </c>
      <c r="B145" s="164" t="s">
        <v>140</v>
      </c>
      <c r="C145" s="136">
        <v>760</v>
      </c>
      <c r="D145" s="158">
        <f t="shared" si="8"/>
        <v>532</v>
      </c>
      <c r="E145" s="158">
        <f t="shared" si="9"/>
        <v>570</v>
      </c>
      <c r="F145" s="158">
        <f t="shared" si="10"/>
        <v>646</v>
      </c>
      <c r="G145" s="158">
        <f t="shared" si="11"/>
        <v>684</v>
      </c>
      <c r="H145" s="155"/>
      <c r="K145" s="155"/>
      <c r="L145" s="155"/>
      <c r="M145" s="155"/>
      <c r="N145" s="155"/>
      <c r="O145" s="142"/>
      <c r="P145" s="165"/>
      <c r="Q145" s="148"/>
    </row>
    <row r="146" spans="1:17" s="156" customFormat="1" x14ac:dyDescent="0.25">
      <c r="A146" s="125">
        <v>10027</v>
      </c>
      <c r="B146" s="164" t="s">
        <v>141</v>
      </c>
      <c r="C146" s="136">
        <v>690</v>
      </c>
      <c r="D146" s="158">
        <f t="shared" si="8"/>
        <v>482.99999999999994</v>
      </c>
      <c r="E146" s="158">
        <f t="shared" si="9"/>
        <v>517.5</v>
      </c>
      <c r="F146" s="158">
        <f t="shared" si="10"/>
        <v>586.5</v>
      </c>
      <c r="G146" s="158">
        <f t="shared" si="11"/>
        <v>621</v>
      </c>
      <c r="H146" s="155"/>
      <c r="K146" s="155"/>
      <c r="L146" s="155"/>
      <c r="M146" s="155"/>
      <c r="N146" s="155"/>
      <c r="O146" s="142"/>
      <c r="P146" s="165"/>
      <c r="Q146" s="148"/>
    </row>
    <row r="147" spans="1:17" s="156" customFormat="1" x14ac:dyDescent="0.25">
      <c r="A147" s="125">
        <v>10028</v>
      </c>
      <c r="B147" s="167" t="s">
        <v>142</v>
      </c>
      <c r="C147" s="130">
        <v>2170</v>
      </c>
      <c r="D147" s="158">
        <f t="shared" si="8"/>
        <v>1519</v>
      </c>
      <c r="E147" s="158">
        <f t="shared" si="9"/>
        <v>1627.5</v>
      </c>
      <c r="F147" s="158">
        <f t="shared" si="10"/>
        <v>1844.5</v>
      </c>
      <c r="G147" s="158">
        <f t="shared" si="11"/>
        <v>1953</v>
      </c>
      <c r="H147" s="155"/>
      <c r="K147" s="155"/>
      <c r="L147" s="155"/>
      <c r="M147" s="155"/>
      <c r="N147" s="155"/>
      <c r="O147" s="142"/>
      <c r="P147" s="168"/>
      <c r="Q147" s="148"/>
    </row>
    <row r="148" spans="1:17" s="156" customFormat="1" ht="37.5" x14ac:dyDescent="0.25">
      <c r="A148" s="125">
        <v>10029</v>
      </c>
      <c r="B148" s="169" t="s">
        <v>143</v>
      </c>
      <c r="C148" s="136">
        <v>260</v>
      </c>
      <c r="D148" s="158">
        <f t="shared" si="8"/>
        <v>182</v>
      </c>
      <c r="E148" s="158">
        <f t="shared" si="9"/>
        <v>195</v>
      </c>
      <c r="F148" s="158">
        <f t="shared" si="10"/>
        <v>221</v>
      </c>
      <c r="G148" s="158">
        <f t="shared" si="11"/>
        <v>234</v>
      </c>
      <c r="H148" s="155"/>
      <c r="K148" s="155"/>
      <c r="L148" s="155"/>
      <c r="M148" s="155"/>
      <c r="N148" s="155"/>
      <c r="O148" s="142"/>
      <c r="P148" s="168"/>
      <c r="Q148" s="148"/>
    </row>
    <row r="149" spans="1:17" s="156" customFormat="1" x14ac:dyDescent="0.25">
      <c r="A149" s="125">
        <v>10030</v>
      </c>
      <c r="B149" s="169" t="s">
        <v>1048</v>
      </c>
      <c r="C149" s="136">
        <v>2500</v>
      </c>
      <c r="D149" s="158">
        <f t="shared" si="8"/>
        <v>1750</v>
      </c>
      <c r="E149" s="158">
        <f t="shared" si="9"/>
        <v>1875</v>
      </c>
      <c r="F149" s="158">
        <f t="shared" si="10"/>
        <v>2125</v>
      </c>
      <c r="G149" s="158">
        <f t="shared" si="11"/>
        <v>2250</v>
      </c>
      <c r="H149" s="155"/>
      <c r="K149" s="155"/>
      <c r="L149" s="155"/>
      <c r="M149" s="155"/>
      <c r="N149" s="155"/>
      <c r="O149" s="142"/>
      <c r="P149" s="168"/>
      <c r="Q149" s="148"/>
    </row>
    <row r="150" spans="1:17" s="156" customFormat="1" ht="56.25" x14ac:dyDescent="0.25">
      <c r="A150" s="125">
        <v>10031</v>
      </c>
      <c r="B150" s="169" t="s">
        <v>1049</v>
      </c>
      <c r="C150" s="136">
        <v>2500</v>
      </c>
      <c r="D150" s="158">
        <f t="shared" si="8"/>
        <v>1750</v>
      </c>
      <c r="E150" s="158">
        <f t="shared" si="9"/>
        <v>1875</v>
      </c>
      <c r="F150" s="158">
        <f t="shared" si="10"/>
        <v>2125</v>
      </c>
      <c r="G150" s="158">
        <f t="shared" si="11"/>
        <v>2250</v>
      </c>
      <c r="H150" s="155"/>
      <c r="K150" s="155"/>
      <c r="L150" s="155"/>
      <c r="M150" s="155"/>
      <c r="N150" s="155"/>
      <c r="O150" s="142"/>
      <c r="P150" s="168"/>
      <c r="Q150" s="148"/>
    </row>
    <row r="151" spans="1:17" s="156" customFormat="1" ht="75" x14ac:dyDescent="0.25">
      <c r="A151" s="125">
        <v>10032</v>
      </c>
      <c r="B151" s="169" t="s">
        <v>1050</v>
      </c>
      <c r="C151" s="136">
        <v>4000</v>
      </c>
      <c r="D151" s="158">
        <f t="shared" si="8"/>
        <v>2800</v>
      </c>
      <c r="E151" s="158">
        <f t="shared" si="9"/>
        <v>3000</v>
      </c>
      <c r="F151" s="158">
        <f t="shared" si="10"/>
        <v>3400</v>
      </c>
      <c r="G151" s="158">
        <f t="shared" si="11"/>
        <v>3600</v>
      </c>
      <c r="H151" s="155"/>
      <c r="K151" s="155"/>
      <c r="L151" s="155"/>
      <c r="M151" s="155"/>
      <c r="N151" s="155"/>
      <c r="O151" s="142"/>
      <c r="P151" s="168"/>
      <c r="Q151" s="148"/>
    </row>
    <row r="152" spans="1:17" s="156" customFormat="1" ht="75" x14ac:dyDescent="0.25">
      <c r="A152" s="125">
        <v>10033</v>
      </c>
      <c r="B152" s="169" t="s">
        <v>1051</v>
      </c>
      <c r="C152" s="136">
        <v>5500</v>
      </c>
      <c r="D152" s="158">
        <f t="shared" si="8"/>
        <v>3849.9999999999995</v>
      </c>
      <c r="E152" s="158">
        <f t="shared" si="9"/>
        <v>4125</v>
      </c>
      <c r="F152" s="158">
        <f t="shared" si="10"/>
        <v>4675</v>
      </c>
      <c r="G152" s="158">
        <f t="shared" si="11"/>
        <v>4950</v>
      </c>
      <c r="H152" s="155"/>
      <c r="K152" s="155"/>
      <c r="L152" s="155"/>
      <c r="M152" s="155"/>
      <c r="N152" s="155"/>
      <c r="O152" s="142"/>
      <c r="P152" s="168"/>
      <c r="Q152" s="148"/>
    </row>
    <row r="153" spans="1:17" s="156" customFormat="1" ht="37.5" x14ac:dyDescent="0.25">
      <c r="A153" s="125">
        <v>10034</v>
      </c>
      <c r="B153" s="169" t="s">
        <v>1052</v>
      </c>
      <c r="C153" s="136">
        <v>3000</v>
      </c>
      <c r="D153" s="158">
        <f t="shared" si="8"/>
        <v>2100</v>
      </c>
      <c r="E153" s="158">
        <f t="shared" si="9"/>
        <v>2250</v>
      </c>
      <c r="F153" s="158">
        <f t="shared" si="10"/>
        <v>2550</v>
      </c>
      <c r="G153" s="158">
        <f t="shared" si="11"/>
        <v>2700</v>
      </c>
      <c r="H153" s="155"/>
      <c r="K153" s="155"/>
      <c r="L153" s="155"/>
      <c r="M153" s="155"/>
      <c r="N153" s="155"/>
      <c r="O153" s="142"/>
      <c r="P153" s="168"/>
      <c r="Q153" s="148"/>
    </row>
    <row r="154" spans="1:17" s="156" customFormat="1" x14ac:dyDescent="0.25">
      <c r="A154" s="125">
        <v>10035</v>
      </c>
      <c r="B154" s="169" t="s">
        <v>1053</v>
      </c>
      <c r="C154" s="136">
        <v>1500</v>
      </c>
      <c r="D154" s="158">
        <f t="shared" si="8"/>
        <v>1050</v>
      </c>
      <c r="E154" s="158">
        <f t="shared" si="9"/>
        <v>1125</v>
      </c>
      <c r="F154" s="158">
        <f t="shared" si="10"/>
        <v>1275</v>
      </c>
      <c r="G154" s="158">
        <f t="shared" si="11"/>
        <v>1350</v>
      </c>
      <c r="H154" s="155"/>
      <c r="K154" s="155"/>
      <c r="L154" s="155"/>
      <c r="M154" s="155"/>
      <c r="N154" s="155"/>
      <c r="O154" s="142"/>
      <c r="P154" s="168"/>
      <c r="Q154" s="148"/>
    </row>
    <row r="155" spans="1:17" s="156" customFormat="1" ht="37.5" x14ac:dyDescent="0.25">
      <c r="A155" s="125">
        <v>10036</v>
      </c>
      <c r="B155" s="169" t="s">
        <v>1054</v>
      </c>
      <c r="C155" s="136">
        <v>2500</v>
      </c>
      <c r="D155" s="158">
        <f t="shared" si="8"/>
        <v>1750</v>
      </c>
      <c r="E155" s="158">
        <f t="shared" si="9"/>
        <v>1875</v>
      </c>
      <c r="F155" s="158">
        <f t="shared" si="10"/>
        <v>2125</v>
      </c>
      <c r="G155" s="158">
        <f t="shared" si="11"/>
        <v>2250</v>
      </c>
      <c r="H155" s="155"/>
      <c r="K155" s="155"/>
      <c r="L155" s="155"/>
      <c r="M155" s="155"/>
      <c r="N155" s="155"/>
      <c r="O155" s="142"/>
      <c r="P155" s="168"/>
      <c r="Q155" s="148"/>
    </row>
    <row r="156" spans="1:17" s="156" customFormat="1" x14ac:dyDescent="0.25">
      <c r="A156" s="259" t="s">
        <v>144</v>
      </c>
      <c r="B156" s="260"/>
      <c r="C156" s="261"/>
      <c r="D156" s="158"/>
      <c r="E156" s="158"/>
      <c r="F156" s="158"/>
      <c r="G156" s="158"/>
      <c r="H156" s="155"/>
      <c r="K156" s="155"/>
      <c r="L156" s="155"/>
      <c r="M156" s="155"/>
      <c r="N156" s="155"/>
      <c r="O156" s="270"/>
      <c r="P156" s="270"/>
      <c r="Q156" s="148"/>
    </row>
    <row r="157" spans="1:17" s="156" customFormat="1" x14ac:dyDescent="0.25">
      <c r="A157" s="125">
        <v>17001</v>
      </c>
      <c r="B157" s="164" t="s">
        <v>145</v>
      </c>
      <c r="C157" s="130">
        <v>1410</v>
      </c>
      <c r="D157" s="158">
        <f t="shared" si="8"/>
        <v>986.99999999999989</v>
      </c>
      <c r="E157" s="158">
        <f t="shared" si="9"/>
        <v>1057.5</v>
      </c>
      <c r="F157" s="158">
        <f t="shared" si="10"/>
        <v>1198.5</v>
      </c>
      <c r="G157" s="158">
        <f t="shared" si="11"/>
        <v>1269</v>
      </c>
      <c r="H157" s="155"/>
      <c r="K157" s="155"/>
      <c r="L157" s="155"/>
      <c r="M157" s="155"/>
      <c r="N157" s="155"/>
      <c r="O157" s="142"/>
      <c r="P157" s="165"/>
      <c r="Q157" s="148"/>
    </row>
    <row r="158" spans="1:17" s="156" customFormat="1" x14ac:dyDescent="0.25">
      <c r="A158" s="125">
        <v>17002</v>
      </c>
      <c r="B158" s="164" t="s">
        <v>146</v>
      </c>
      <c r="C158" s="130">
        <v>1080</v>
      </c>
      <c r="D158" s="158">
        <f t="shared" si="8"/>
        <v>756</v>
      </c>
      <c r="E158" s="158">
        <f t="shared" si="9"/>
        <v>810</v>
      </c>
      <c r="F158" s="158">
        <f t="shared" si="10"/>
        <v>918</v>
      </c>
      <c r="G158" s="158">
        <f t="shared" si="11"/>
        <v>972</v>
      </c>
      <c r="H158" s="155"/>
      <c r="K158" s="155"/>
      <c r="L158" s="155"/>
      <c r="M158" s="155"/>
      <c r="N158" s="155"/>
      <c r="O158" s="142"/>
      <c r="P158" s="165"/>
      <c r="Q158" s="148"/>
    </row>
    <row r="159" spans="1:17" s="156" customFormat="1" x14ac:dyDescent="0.25">
      <c r="A159" s="125">
        <v>17025</v>
      </c>
      <c r="B159" s="164" t="s">
        <v>147</v>
      </c>
      <c r="C159" s="136">
        <v>810</v>
      </c>
      <c r="D159" s="158">
        <f t="shared" si="8"/>
        <v>567</v>
      </c>
      <c r="E159" s="158">
        <f t="shared" si="9"/>
        <v>607.5</v>
      </c>
      <c r="F159" s="158">
        <f t="shared" si="10"/>
        <v>688.5</v>
      </c>
      <c r="G159" s="158">
        <f t="shared" si="11"/>
        <v>729</v>
      </c>
      <c r="H159" s="155"/>
      <c r="K159" s="155"/>
      <c r="L159" s="155"/>
      <c r="M159" s="155"/>
      <c r="N159" s="155"/>
      <c r="O159" s="142"/>
      <c r="P159" s="165"/>
      <c r="Q159" s="148"/>
    </row>
    <row r="160" spans="1:17" s="156" customFormat="1" x14ac:dyDescent="0.25">
      <c r="A160" s="125">
        <v>17026</v>
      </c>
      <c r="B160" s="164" t="s">
        <v>148</v>
      </c>
      <c r="C160" s="136">
        <v>580</v>
      </c>
      <c r="D160" s="158">
        <f t="shared" si="8"/>
        <v>406</v>
      </c>
      <c r="E160" s="158">
        <f t="shared" si="9"/>
        <v>435</v>
      </c>
      <c r="F160" s="158">
        <f t="shared" si="10"/>
        <v>493</v>
      </c>
      <c r="G160" s="158">
        <f t="shared" si="11"/>
        <v>522</v>
      </c>
      <c r="H160" s="155"/>
      <c r="K160" s="155"/>
      <c r="L160" s="155"/>
      <c r="M160" s="155"/>
      <c r="N160" s="155"/>
      <c r="O160" s="142"/>
      <c r="P160" s="165"/>
      <c r="Q160" s="148"/>
    </row>
    <row r="161" spans="1:17" s="156" customFormat="1" x14ac:dyDescent="0.25">
      <c r="A161" s="125">
        <v>17003</v>
      </c>
      <c r="B161" s="164" t="s">
        <v>149</v>
      </c>
      <c r="C161" s="136">
        <v>710</v>
      </c>
      <c r="D161" s="158">
        <f t="shared" si="8"/>
        <v>496.99999999999994</v>
      </c>
      <c r="E161" s="158">
        <f t="shared" si="9"/>
        <v>532.5</v>
      </c>
      <c r="F161" s="158">
        <f t="shared" si="10"/>
        <v>603.5</v>
      </c>
      <c r="G161" s="158">
        <f t="shared" si="11"/>
        <v>639</v>
      </c>
      <c r="H161" s="155"/>
      <c r="K161" s="155"/>
      <c r="L161" s="155"/>
      <c r="M161" s="155"/>
      <c r="N161" s="155"/>
      <c r="O161" s="142"/>
      <c r="P161" s="165"/>
      <c r="Q161" s="148"/>
    </row>
    <row r="162" spans="1:17" s="156" customFormat="1" x14ac:dyDescent="0.25">
      <c r="A162" s="125">
        <v>17004</v>
      </c>
      <c r="B162" s="164" t="s">
        <v>150</v>
      </c>
      <c r="C162" s="136">
        <v>1020</v>
      </c>
      <c r="D162" s="158">
        <f t="shared" si="8"/>
        <v>714</v>
      </c>
      <c r="E162" s="158">
        <f t="shared" si="9"/>
        <v>765</v>
      </c>
      <c r="F162" s="158">
        <f t="shared" si="10"/>
        <v>867</v>
      </c>
      <c r="G162" s="158">
        <f t="shared" si="11"/>
        <v>918</v>
      </c>
      <c r="H162" s="155"/>
      <c r="K162" s="155"/>
      <c r="L162" s="155"/>
      <c r="M162" s="155"/>
      <c r="N162" s="155"/>
      <c r="O162" s="142"/>
      <c r="P162" s="165"/>
      <c r="Q162" s="148"/>
    </row>
    <row r="163" spans="1:17" s="156" customFormat="1" x14ac:dyDescent="0.25">
      <c r="A163" s="125">
        <v>17005</v>
      </c>
      <c r="B163" s="164" t="s">
        <v>151</v>
      </c>
      <c r="C163" s="130">
        <v>2560</v>
      </c>
      <c r="D163" s="158">
        <f t="shared" si="8"/>
        <v>1792</v>
      </c>
      <c r="E163" s="158">
        <f t="shared" si="9"/>
        <v>1920</v>
      </c>
      <c r="F163" s="158">
        <f t="shared" si="10"/>
        <v>2176</v>
      </c>
      <c r="G163" s="158">
        <f t="shared" si="11"/>
        <v>2304</v>
      </c>
      <c r="H163" s="155"/>
      <c r="K163" s="155"/>
      <c r="L163" s="155"/>
      <c r="M163" s="155"/>
      <c r="N163" s="155"/>
      <c r="O163" s="142"/>
      <c r="P163" s="165"/>
      <c r="Q163" s="148"/>
    </row>
    <row r="164" spans="1:17" s="156" customFormat="1" x14ac:dyDescent="0.25">
      <c r="A164" s="125">
        <v>17006</v>
      </c>
      <c r="B164" s="164" t="s">
        <v>152</v>
      </c>
      <c r="C164" s="130">
        <v>2710</v>
      </c>
      <c r="D164" s="158">
        <f t="shared" si="8"/>
        <v>1896.9999999999998</v>
      </c>
      <c r="E164" s="158">
        <f t="shared" si="9"/>
        <v>2032.5</v>
      </c>
      <c r="F164" s="158">
        <f t="shared" si="10"/>
        <v>2303.5</v>
      </c>
      <c r="G164" s="158">
        <f t="shared" si="11"/>
        <v>2439</v>
      </c>
      <c r="H164" s="155"/>
      <c r="K164" s="155"/>
      <c r="L164" s="155"/>
      <c r="M164" s="155"/>
      <c r="N164" s="155"/>
      <c r="O164" s="142"/>
      <c r="P164" s="165"/>
      <c r="Q164" s="148"/>
    </row>
    <row r="165" spans="1:17" s="156" customFormat="1" ht="37.5" x14ac:dyDescent="0.25">
      <c r="A165" s="125">
        <v>17007</v>
      </c>
      <c r="B165" s="164" t="s">
        <v>153</v>
      </c>
      <c r="C165" s="130">
        <v>3360</v>
      </c>
      <c r="D165" s="158">
        <f t="shared" si="8"/>
        <v>2352</v>
      </c>
      <c r="E165" s="158">
        <f t="shared" si="9"/>
        <v>2520</v>
      </c>
      <c r="F165" s="158">
        <f t="shared" si="10"/>
        <v>2856</v>
      </c>
      <c r="G165" s="158">
        <f t="shared" si="11"/>
        <v>3024</v>
      </c>
      <c r="H165" s="155"/>
      <c r="K165" s="155"/>
      <c r="L165" s="155"/>
      <c r="M165" s="155"/>
      <c r="N165" s="155"/>
      <c r="O165" s="142"/>
      <c r="P165" s="165"/>
      <c r="Q165" s="148"/>
    </row>
    <row r="166" spans="1:17" s="156" customFormat="1" ht="37.5" x14ac:dyDescent="0.25">
      <c r="A166" s="125">
        <v>17008</v>
      </c>
      <c r="B166" s="164" t="s">
        <v>154</v>
      </c>
      <c r="C166" s="130">
        <v>3360</v>
      </c>
      <c r="D166" s="158">
        <f t="shared" si="8"/>
        <v>2352</v>
      </c>
      <c r="E166" s="158">
        <f t="shared" si="9"/>
        <v>2520</v>
      </c>
      <c r="F166" s="158">
        <f t="shared" si="10"/>
        <v>2856</v>
      </c>
      <c r="G166" s="158">
        <f t="shared" si="11"/>
        <v>3024</v>
      </c>
      <c r="H166" s="155"/>
      <c r="K166" s="155"/>
      <c r="L166" s="155"/>
      <c r="M166" s="155"/>
      <c r="N166" s="155"/>
      <c r="O166" s="142"/>
      <c r="P166" s="165"/>
      <c r="Q166" s="148"/>
    </row>
    <row r="167" spans="1:17" s="156" customFormat="1" x14ac:dyDescent="0.25">
      <c r="A167" s="125">
        <v>17009</v>
      </c>
      <c r="B167" s="164" t="s">
        <v>155</v>
      </c>
      <c r="C167" s="136">
        <v>760</v>
      </c>
      <c r="D167" s="158">
        <f t="shared" si="8"/>
        <v>532</v>
      </c>
      <c r="E167" s="158">
        <f t="shared" si="9"/>
        <v>570</v>
      </c>
      <c r="F167" s="158">
        <f t="shared" si="10"/>
        <v>646</v>
      </c>
      <c r="G167" s="158">
        <f t="shared" si="11"/>
        <v>684</v>
      </c>
      <c r="H167" s="155"/>
      <c r="K167" s="155"/>
      <c r="L167" s="155"/>
      <c r="M167" s="155"/>
      <c r="N167" s="155"/>
      <c r="O167" s="142"/>
      <c r="P167" s="165"/>
      <c r="Q167" s="148"/>
    </row>
    <row r="168" spans="1:17" s="156" customFormat="1" x14ac:dyDescent="0.25">
      <c r="A168" s="125">
        <v>17010</v>
      </c>
      <c r="B168" s="164" t="s">
        <v>156</v>
      </c>
      <c r="C168" s="130">
        <v>1600</v>
      </c>
      <c r="D168" s="158">
        <f t="shared" si="8"/>
        <v>1120</v>
      </c>
      <c r="E168" s="158">
        <f t="shared" si="9"/>
        <v>1200</v>
      </c>
      <c r="F168" s="158">
        <f t="shared" si="10"/>
        <v>1360</v>
      </c>
      <c r="G168" s="158">
        <f t="shared" si="11"/>
        <v>1440</v>
      </c>
      <c r="H168" s="155"/>
      <c r="K168" s="155"/>
      <c r="L168" s="155"/>
      <c r="M168" s="155"/>
      <c r="N168" s="155"/>
      <c r="O168" s="142"/>
      <c r="P168" s="165"/>
      <c r="Q168" s="148"/>
    </row>
    <row r="169" spans="1:17" s="156" customFormat="1" x14ac:dyDescent="0.25">
      <c r="A169" s="125">
        <v>17011</v>
      </c>
      <c r="B169" s="164" t="s">
        <v>157</v>
      </c>
      <c r="C169" s="136">
        <v>330</v>
      </c>
      <c r="D169" s="158">
        <f t="shared" si="8"/>
        <v>230.99999999999997</v>
      </c>
      <c r="E169" s="158">
        <f t="shared" si="9"/>
        <v>247.5</v>
      </c>
      <c r="F169" s="158">
        <f t="shared" si="10"/>
        <v>280.5</v>
      </c>
      <c r="G169" s="158">
        <f t="shared" si="11"/>
        <v>297</v>
      </c>
      <c r="H169" s="155"/>
      <c r="K169" s="155"/>
      <c r="L169" s="155"/>
      <c r="M169" s="155"/>
      <c r="N169" s="155"/>
      <c r="O169" s="142"/>
      <c r="P169" s="165"/>
      <c r="Q169" s="148"/>
    </row>
    <row r="170" spans="1:17" s="156" customFormat="1" x14ac:dyDescent="0.25">
      <c r="A170" s="125">
        <v>17012</v>
      </c>
      <c r="B170" s="164" t="s">
        <v>158</v>
      </c>
      <c r="C170" s="136">
        <v>760</v>
      </c>
      <c r="D170" s="158">
        <f t="shared" si="8"/>
        <v>532</v>
      </c>
      <c r="E170" s="158">
        <f t="shared" si="9"/>
        <v>570</v>
      </c>
      <c r="F170" s="158">
        <f t="shared" si="10"/>
        <v>646</v>
      </c>
      <c r="G170" s="158">
        <f t="shared" si="11"/>
        <v>684</v>
      </c>
      <c r="H170" s="155"/>
      <c r="K170" s="155"/>
      <c r="L170" s="155"/>
      <c r="M170" s="155"/>
      <c r="N170" s="155"/>
      <c r="O170" s="142"/>
      <c r="P170" s="165"/>
      <c r="Q170" s="148"/>
    </row>
    <row r="171" spans="1:17" s="156" customFormat="1" x14ac:dyDescent="0.25">
      <c r="A171" s="125">
        <v>17013</v>
      </c>
      <c r="B171" s="164" t="s">
        <v>159</v>
      </c>
      <c r="C171" s="130">
        <v>1600</v>
      </c>
      <c r="D171" s="158">
        <f t="shared" si="8"/>
        <v>1120</v>
      </c>
      <c r="E171" s="158">
        <f t="shared" si="9"/>
        <v>1200</v>
      </c>
      <c r="F171" s="158">
        <f t="shared" si="10"/>
        <v>1360</v>
      </c>
      <c r="G171" s="158">
        <f t="shared" si="11"/>
        <v>1440</v>
      </c>
      <c r="H171" s="155"/>
      <c r="K171" s="155"/>
      <c r="L171" s="155"/>
      <c r="M171" s="155"/>
      <c r="N171" s="155"/>
      <c r="O171" s="142"/>
      <c r="P171" s="165"/>
      <c r="Q171" s="148"/>
    </row>
    <row r="172" spans="1:17" s="156" customFormat="1" x14ac:dyDescent="0.25">
      <c r="A172" s="125">
        <v>17014</v>
      </c>
      <c r="B172" s="164" t="s">
        <v>160</v>
      </c>
      <c r="C172" s="136">
        <v>940</v>
      </c>
      <c r="D172" s="158">
        <f t="shared" si="8"/>
        <v>658</v>
      </c>
      <c r="E172" s="158">
        <f t="shared" si="9"/>
        <v>705</v>
      </c>
      <c r="F172" s="158">
        <f t="shared" si="10"/>
        <v>799</v>
      </c>
      <c r="G172" s="158">
        <f t="shared" si="11"/>
        <v>846</v>
      </c>
      <c r="H172" s="155"/>
      <c r="K172" s="155"/>
      <c r="L172" s="155"/>
      <c r="M172" s="155"/>
      <c r="N172" s="155"/>
      <c r="O172" s="142"/>
      <c r="P172" s="165"/>
      <c r="Q172" s="148"/>
    </row>
    <row r="173" spans="1:17" s="156" customFormat="1" x14ac:dyDescent="0.25">
      <c r="A173" s="125">
        <v>17015</v>
      </c>
      <c r="B173" s="164" t="s">
        <v>161</v>
      </c>
      <c r="C173" s="136">
        <v>690</v>
      </c>
      <c r="D173" s="158">
        <f t="shared" si="8"/>
        <v>482.99999999999994</v>
      </c>
      <c r="E173" s="158">
        <f t="shared" si="9"/>
        <v>517.5</v>
      </c>
      <c r="F173" s="158">
        <f t="shared" si="10"/>
        <v>586.5</v>
      </c>
      <c r="G173" s="158">
        <f t="shared" si="11"/>
        <v>621</v>
      </c>
      <c r="H173" s="155"/>
      <c r="K173" s="155"/>
      <c r="L173" s="155"/>
      <c r="M173" s="155"/>
      <c r="N173" s="155"/>
      <c r="O173" s="142"/>
      <c r="P173" s="165"/>
      <c r="Q173" s="148"/>
    </row>
    <row r="174" spans="1:17" s="156" customFormat="1" x14ac:dyDescent="0.25">
      <c r="A174" s="125">
        <v>17016</v>
      </c>
      <c r="B174" s="164" t="s">
        <v>162</v>
      </c>
      <c r="C174" s="130">
        <v>1630</v>
      </c>
      <c r="D174" s="158">
        <f t="shared" si="8"/>
        <v>1141</v>
      </c>
      <c r="E174" s="158">
        <f t="shared" si="9"/>
        <v>1222.5</v>
      </c>
      <c r="F174" s="158">
        <f t="shared" si="10"/>
        <v>1385.5</v>
      </c>
      <c r="G174" s="158">
        <f t="shared" si="11"/>
        <v>1467</v>
      </c>
      <c r="H174" s="155"/>
      <c r="K174" s="155"/>
      <c r="L174" s="155"/>
      <c r="M174" s="155"/>
      <c r="N174" s="155"/>
      <c r="O174" s="142"/>
      <c r="P174" s="165"/>
      <c r="Q174" s="148"/>
    </row>
    <row r="175" spans="1:17" s="156" customFormat="1" x14ac:dyDescent="0.25">
      <c r="A175" s="125">
        <v>17017</v>
      </c>
      <c r="B175" s="164" t="s">
        <v>163</v>
      </c>
      <c r="C175" s="130">
        <v>1490</v>
      </c>
      <c r="D175" s="158">
        <f t="shared" si="8"/>
        <v>1043</v>
      </c>
      <c r="E175" s="158">
        <f t="shared" si="9"/>
        <v>1117.5</v>
      </c>
      <c r="F175" s="158">
        <f t="shared" si="10"/>
        <v>1266.5</v>
      </c>
      <c r="G175" s="158">
        <f t="shared" si="11"/>
        <v>1341</v>
      </c>
      <c r="H175" s="155"/>
      <c r="K175" s="155"/>
      <c r="L175" s="155"/>
      <c r="M175" s="155"/>
      <c r="N175" s="155"/>
      <c r="O175" s="142"/>
      <c r="P175" s="165"/>
      <c r="Q175" s="148"/>
    </row>
    <row r="176" spans="1:17" s="156" customFormat="1" x14ac:dyDescent="0.25">
      <c r="A176" s="125">
        <v>17018</v>
      </c>
      <c r="B176" s="164" t="s">
        <v>164</v>
      </c>
      <c r="C176" s="130">
        <v>2080</v>
      </c>
      <c r="D176" s="158">
        <f t="shared" si="8"/>
        <v>1456</v>
      </c>
      <c r="E176" s="158">
        <f t="shared" si="9"/>
        <v>1560</v>
      </c>
      <c r="F176" s="158">
        <f t="shared" si="10"/>
        <v>1768</v>
      </c>
      <c r="G176" s="158">
        <f t="shared" si="11"/>
        <v>1872</v>
      </c>
      <c r="H176" s="155"/>
      <c r="K176" s="155"/>
      <c r="L176" s="155"/>
      <c r="M176" s="155"/>
      <c r="N176" s="155"/>
      <c r="O176" s="142"/>
      <c r="P176" s="165"/>
      <c r="Q176" s="148"/>
    </row>
    <row r="177" spans="1:17" s="156" customFormat="1" x14ac:dyDescent="0.25">
      <c r="A177" s="125">
        <v>17019</v>
      </c>
      <c r="B177" s="164" t="s">
        <v>165</v>
      </c>
      <c r="C177" s="130">
        <v>2080</v>
      </c>
      <c r="D177" s="158">
        <f t="shared" si="8"/>
        <v>1456</v>
      </c>
      <c r="E177" s="158">
        <f t="shared" si="9"/>
        <v>1560</v>
      </c>
      <c r="F177" s="158">
        <f t="shared" si="10"/>
        <v>1768</v>
      </c>
      <c r="G177" s="158">
        <f t="shared" si="11"/>
        <v>1872</v>
      </c>
      <c r="H177" s="155"/>
      <c r="K177" s="155"/>
      <c r="L177" s="155"/>
      <c r="M177" s="155"/>
      <c r="N177" s="155"/>
      <c r="O177" s="142"/>
      <c r="P177" s="165"/>
      <c r="Q177" s="148"/>
    </row>
    <row r="178" spans="1:17" s="156" customFormat="1" x14ac:dyDescent="0.25">
      <c r="A178" s="125">
        <v>17021</v>
      </c>
      <c r="B178" s="164" t="s">
        <v>166</v>
      </c>
      <c r="C178" s="136">
        <v>640</v>
      </c>
      <c r="D178" s="158">
        <f t="shared" si="8"/>
        <v>448</v>
      </c>
      <c r="E178" s="158">
        <f t="shared" si="9"/>
        <v>480</v>
      </c>
      <c r="F178" s="158">
        <f t="shared" si="10"/>
        <v>544</v>
      </c>
      <c r="G178" s="158">
        <f t="shared" si="11"/>
        <v>576</v>
      </c>
      <c r="H178" s="155"/>
      <c r="K178" s="155"/>
      <c r="L178" s="155"/>
      <c r="M178" s="155"/>
      <c r="N178" s="155"/>
      <c r="O178" s="142"/>
      <c r="P178" s="165"/>
      <c r="Q178" s="148"/>
    </row>
    <row r="179" spans="1:17" s="156" customFormat="1" x14ac:dyDescent="0.25">
      <c r="A179" s="125">
        <v>17022</v>
      </c>
      <c r="B179" s="164" t="s">
        <v>167</v>
      </c>
      <c r="C179" s="136">
        <v>550</v>
      </c>
      <c r="D179" s="158">
        <f t="shared" si="8"/>
        <v>385</v>
      </c>
      <c r="E179" s="158">
        <f t="shared" si="9"/>
        <v>412.5</v>
      </c>
      <c r="F179" s="158">
        <f t="shared" si="10"/>
        <v>467.5</v>
      </c>
      <c r="G179" s="158">
        <f t="shared" si="11"/>
        <v>495</v>
      </c>
      <c r="H179" s="155"/>
      <c r="K179" s="155"/>
      <c r="L179" s="155"/>
      <c r="M179" s="155"/>
      <c r="N179" s="155"/>
      <c r="O179" s="142"/>
      <c r="P179" s="165"/>
      <c r="Q179" s="148"/>
    </row>
    <row r="180" spans="1:17" s="156" customFormat="1" x14ac:dyDescent="0.25">
      <c r="A180" s="125">
        <v>17023</v>
      </c>
      <c r="B180" s="164" t="s">
        <v>168</v>
      </c>
      <c r="C180" s="136">
        <v>540</v>
      </c>
      <c r="D180" s="158">
        <f t="shared" si="8"/>
        <v>378</v>
      </c>
      <c r="E180" s="158">
        <f t="shared" si="9"/>
        <v>405</v>
      </c>
      <c r="F180" s="158">
        <f t="shared" si="10"/>
        <v>459</v>
      </c>
      <c r="G180" s="158">
        <f t="shared" si="11"/>
        <v>486</v>
      </c>
      <c r="H180" s="155"/>
      <c r="K180" s="155"/>
      <c r="L180" s="155"/>
      <c r="M180" s="155"/>
      <c r="N180" s="155"/>
      <c r="O180" s="142"/>
      <c r="P180" s="165"/>
      <c r="Q180" s="148"/>
    </row>
    <row r="181" spans="1:17" s="156" customFormat="1" x14ac:dyDescent="0.25">
      <c r="A181" s="125">
        <v>17024</v>
      </c>
      <c r="B181" s="164" t="s">
        <v>169</v>
      </c>
      <c r="C181" s="136">
        <v>710</v>
      </c>
      <c r="D181" s="158">
        <f t="shared" si="8"/>
        <v>496.99999999999994</v>
      </c>
      <c r="E181" s="158">
        <f t="shared" si="9"/>
        <v>532.5</v>
      </c>
      <c r="F181" s="158">
        <f t="shared" si="10"/>
        <v>603.5</v>
      </c>
      <c r="G181" s="158">
        <f t="shared" si="11"/>
        <v>639</v>
      </c>
      <c r="H181" s="155"/>
      <c r="K181" s="155"/>
      <c r="L181" s="155"/>
      <c r="M181" s="155"/>
      <c r="N181" s="155"/>
      <c r="O181" s="142"/>
      <c r="P181" s="165"/>
      <c r="Q181" s="148"/>
    </row>
    <row r="182" spans="1:17" s="156" customFormat="1" x14ac:dyDescent="0.25">
      <c r="A182" s="125">
        <v>17027</v>
      </c>
      <c r="B182" s="164" t="s">
        <v>170</v>
      </c>
      <c r="C182" s="130">
        <v>1350</v>
      </c>
      <c r="D182" s="158">
        <f t="shared" si="8"/>
        <v>944.99999999999989</v>
      </c>
      <c r="E182" s="158">
        <f t="shared" si="9"/>
        <v>1012.5</v>
      </c>
      <c r="F182" s="158">
        <f t="shared" si="10"/>
        <v>1147.5</v>
      </c>
      <c r="G182" s="158">
        <f t="shared" si="11"/>
        <v>1215</v>
      </c>
      <c r="H182" s="155"/>
      <c r="K182" s="155"/>
      <c r="L182" s="155"/>
      <c r="M182" s="155"/>
      <c r="N182" s="155"/>
      <c r="O182" s="142"/>
      <c r="P182" s="165"/>
      <c r="Q182" s="148"/>
    </row>
    <row r="183" spans="1:17" s="156" customFormat="1" x14ac:dyDescent="0.25">
      <c r="A183" s="125">
        <v>17028</v>
      </c>
      <c r="B183" s="164" t="s">
        <v>171</v>
      </c>
      <c r="C183" s="136">
        <v>510</v>
      </c>
      <c r="D183" s="158">
        <f t="shared" si="8"/>
        <v>357</v>
      </c>
      <c r="E183" s="158">
        <f t="shared" si="9"/>
        <v>382.5</v>
      </c>
      <c r="F183" s="158">
        <f t="shared" si="10"/>
        <v>433.5</v>
      </c>
      <c r="G183" s="158">
        <f t="shared" si="11"/>
        <v>459</v>
      </c>
      <c r="H183" s="155"/>
      <c r="K183" s="155"/>
      <c r="L183" s="155"/>
      <c r="M183" s="155"/>
      <c r="N183" s="155"/>
      <c r="O183" s="142"/>
      <c r="P183" s="165"/>
      <c r="Q183" s="148"/>
    </row>
    <row r="184" spans="1:17" s="156" customFormat="1" x14ac:dyDescent="0.25">
      <c r="A184" s="125">
        <v>17029</v>
      </c>
      <c r="B184" s="164" t="s">
        <v>172</v>
      </c>
      <c r="C184" s="136">
        <v>1030</v>
      </c>
      <c r="D184" s="158">
        <f t="shared" si="8"/>
        <v>721</v>
      </c>
      <c r="E184" s="158">
        <f t="shared" si="9"/>
        <v>772.5</v>
      </c>
      <c r="F184" s="158">
        <f t="shared" si="10"/>
        <v>875.5</v>
      </c>
      <c r="G184" s="158">
        <f t="shared" si="11"/>
        <v>927</v>
      </c>
      <c r="H184" s="155"/>
      <c r="K184" s="155"/>
      <c r="L184" s="155"/>
      <c r="M184" s="155"/>
      <c r="N184" s="155"/>
      <c r="O184" s="142"/>
      <c r="P184" s="165"/>
      <c r="Q184" s="148"/>
    </row>
    <row r="185" spans="1:17" s="156" customFormat="1" x14ac:dyDescent="0.25">
      <c r="A185" s="125">
        <v>17030</v>
      </c>
      <c r="B185" s="164" t="s">
        <v>1055</v>
      </c>
      <c r="C185" s="193">
        <v>1000</v>
      </c>
      <c r="D185" s="158">
        <f t="shared" si="8"/>
        <v>700</v>
      </c>
      <c r="E185" s="158">
        <f t="shared" si="9"/>
        <v>750</v>
      </c>
      <c r="F185" s="158">
        <f t="shared" si="10"/>
        <v>850</v>
      </c>
      <c r="G185" s="158">
        <f t="shared" si="11"/>
        <v>900</v>
      </c>
      <c r="H185" s="155"/>
      <c r="K185" s="155"/>
      <c r="L185" s="155"/>
      <c r="M185" s="155"/>
      <c r="N185" s="155"/>
      <c r="O185" s="142"/>
      <c r="P185" s="165"/>
      <c r="Q185" s="148"/>
    </row>
    <row r="186" spans="1:17" s="156" customFormat="1" ht="37.5" x14ac:dyDescent="0.25">
      <c r="A186" s="125">
        <v>17031</v>
      </c>
      <c r="B186" s="164" t="s">
        <v>1056</v>
      </c>
      <c r="C186" s="193">
        <v>1300</v>
      </c>
      <c r="D186" s="158">
        <f t="shared" si="8"/>
        <v>909.99999999999989</v>
      </c>
      <c r="E186" s="158">
        <f t="shared" si="9"/>
        <v>975</v>
      </c>
      <c r="F186" s="158">
        <f t="shared" si="10"/>
        <v>1105</v>
      </c>
      <c r="G186" s="158">
        <f t="shared" si="11"/>
        <v>1170</v>
      </c>
      <c r="H186" s="155"/>
      <c r="K186" s="155"/>
      <c r="L186" s="155"/>
      <c r="M186" s="155"/>
      <c r="N186" s="155"/>
      <c r="O186" s="142"/>
      <c r="P186" s="165"/>
      <c r="Q186" s="148"/>
    </row>
    <row r="187" spans="1:17" s="156" customFormat="1" x14ac:dyDescent="0.25">
      <c r="A187" s="125">
        <v>17032</v>
      </c>
      <c r="B187" s="164" t="s">
        <v>1057</v>
      </c>
      <c r="C187" s="193">
        <v>2500</v>
      </c>
      <c r="D187" s="158">
        <f t="shared" si="8"/>
        <v>1750</v>
      </c>
      <c r="E187" s="158">
        <f t="shared" si="9"/>
        <v>1875</v>
      </c>
      <c r="F187" s="158">
        <f t="shared" si="10"/>
        <v>2125</v>
      </c>
      <c r="G187" s="158">
        <f t="shared" si="11"/>
        <v>2250</v>
      </c>
      <c r="H187" s="155"/>
      <c r="K187" s="155"/>
      <c r="L187" s="155"/>
      <c r="M187" s="155"/>
      <c r="N187" s="155"/>
      <c r="O187" s="142"/>
      <c r="P187" s="165"/>
      <c r="Q187" s="148"/>
    </row>
    <row r="188" spans="1:17" s="156" customFormat="1" ht="37.5" x14ac:dyDescent="0.25">
      <c r="A188" s="125">
        <v>17033</v>
      </c>
      <c r="B188" s="164" t="s">
        <v>1058</v>
      </c>
      <c r="C188" s="193">
        <v>2500</v>
      </c>
      <c r="D188" s="158">
        <f t="shared" si="8"/>
        <v>1750</v>
      </c>
      <c r="E188" s="158">
        <f t="shared" si="9"/>
        <v>1875</v>
      </c>
      <c r="F188" s="158">
        <f t="shared" si="10"/>
        <v>2125</v>
      </c>
      <c r="G188" s="158">
        <f t="shared" si="11"/>
        <v>2250</v>
      </c>
      <c r="H188" s="155"/>
      <c r="K188" s="155"/>
      <c r="L188" s="155"/>
      <c r="M188" s="155"/>
      <c r="N188" s="155"/>
      <c r="O188" s="142"/>
      <c r="P188" s="165"/>
      <c r="Q188" s="148"/>
    </row>
    <row r="189" spans="1:17" s="156" customFormat="1" ht="37.5" x14ac:dyDescent="0.25">
      <c r="A189" s="125">
        <v>17034</v>
      </c>
      <c r="B189" s="164" t="s">
        <v>1059</v>
      </c>
      <c r="C189" s="193">
        <v>4800</v>
      </c>
      <c r="D189" s="158">
        <f t="shared" si="8"/>
        <v>3360</v>
      </c>
      <c r="E189" s="158">
        <f t="shared" si="9"/>
        <v>3600</v>
      </c>
      <c r="F189" s="158">
        <f t="shared" si="10"/>
        <v>4080</v>
      </c>
      <c r="G189" s="158">
        <f t="shared" si="11"/>
        <v>4320</v>
      </c>
      <c r="H189" s="155"/>
      <c r="K189" s="155"/>
      <c r="L189" s="155"/>
      <c r="M189" s="155"/>
      <c r="N189" s="155"/>
      <c r="O189" s="142"/>
      <c r="P189" s="165"/>
      <c r="Q189" s="148"/>
    </row>
    <row r="190" spans="1:17" s="156" customFormat="1" ht="37.5" x14ac:dyDescent="0.25">
      <c r="A190" s="125">
        <v>17035</v>
      </c>
      <c r="B190" s="164" t="s">
        <v>1060</v>
      </c>
      <c r="C190" s="193">
        <v>3500</v>
      </c>
      <c r="D190" s="158">
        <f t="shared" si="8"/>
        <v>2450</v>
      </c>
      <c r="E190" s="158">
        <f t="shared" si="9"/>
        <v>2625</v>
      </c>
      <c r="F190" s="158">
        <f t="shared" si="10"/>
        <v>2975</v>
      </c>
      <c r="G190" s="158">
        <f t="shared" si="11"/>
        <v>3150</v>
      </c>
      <c r="H190" s="155"/>
      <c r="K190" s="155"/>
      <c r="L190" s="155"/>
      <c r="M190" s="155"/>
      <c r="N190" s="155"/>
      <c r="O190" s="142"/>
      <c r="P190" s="165"/>
      <c r="Q190" s="148"/>
    </row>
    <row r="191" spans="1:17" s="156" customFormat="1" ht="37.5" x14ac:dyDescent="0.25">
      <c r="A191" s="125">
        <v>17036</v>
      </c>
      <c r="B191" s="164" t="s">
        <v>1061</v>
      </c>
      <c r="C191" s="193">
        <v>5000</v>
      </c>
      <c r="D191" s="158">
        <f t="shared" si="8"/>
        <v>3500</v>
      </c>
      <c r="E191" s="158">
        <f t="shared" si="9"/>
        <v>3750</v>
      </c>
      <c r="F191" s="158">
        <f t="shared" si="10"/>
        <v>4250</v>
      </c>
      <c r="G191" s="158">
        <f t="shared" si="11"/>
        <v>4500</v>
      </c>
      <c r="H191" s="155"/>
      <c r="K191" s="155"/>
      <c r="L191" s="155"/>
      <c r="M191" s="155"/>
      <c r="N191" s="155"/>
      <c r="O191" s="142"/>
      <c r="P191" s="165"/>
      <c r="Q191" s="148"/>
    </row>
    <row r="192" spans="1:17" s="156" customFormat="1" x14ac:dyDescent="0.25">
      <c r="A192" s="259" t="s">
        <v>173</v>
      </c>
      <c r="B192" s="260"/>
      <c r="C192" s="261"/>
      <c r="D192" s="158">
        <f t="shared" si="8"/>
        <v>0</v>
      </c>
      <c r="E192" s="158">
        <f t="shared" si="9"/>
        <v>0</v>
      </c>
      <c r="F192" s="158">
        <f t="shared" si="10"/>
        <v>0</v>
      </c>
      <c r="G192" s="158">
        <f t="shared" si="11"/>
        <v>0</v>
      </c>
      <c r="H192" s="155"/>
      <c r="K192" s="155"/>
      <c r="L192" s="155"/>
      <c r="M192" s="155"/>
      <c r="N192" s="155"/>
      <c r="O192" s="166"/>
      <c r="P192" s="165"/>
      <c r="Q192" s="148"/>
    </row>
    <row r="193" spans="1:17" s="156" customFormat="1" ht="37.5" x14ac:dyDescent="0.25">
      <c r="A193" s="125">
        <v>9001</v>
      </c>
      <c r="B193" s="164" t="s">
        <v>174</v>
      </c>
      <c r="C193" s="130">
        <v>1550</v>
      </c>
      <c r="D193" s="158">
        <f t="shared" si="8"/>
        <v>1085</v>
      </c>
      <c r="E193" s="158">
        <f t="shared" si="9"/>
        <v>1162.5</v>
      </c>
      <c r="F193" s="158">
        <f t="shared" si="10"/>
        <v>1317.5</v>
      </c>
      <c r="G193" s="158">
        <f t="shared" si="11"/>
        <v>1395</v>
      </c>
      <c r="H193" s="155"/>
      <c r="K193" s="155"/>
      <c r="L193" s="155"/>
      <c r="M193" s="155"/>
      <c r="N193" s="155"/>
      <c r="O193" s="142"/>
      <c r="P193" s="165"/>
      <c r="Q193" s="148"/>
    </row>
    <row r="194" spans="1:17" s="156" customFormat="1" ht="37.5" x14ac:dyDescent="0.25">
      <c r="A194" s="125">
        <v>9002</v>
      </c>
      <c r="B194" s="164" t="s">
        <v>175</v>
      </c>
      <c r="C194" s="130">
        <v>1250</v>
      </c>
      <c r="D194" s="158">
        <f t="shared" si="8"/>
        <v>875</v>
      </c>
      <c r="E194" s="158">
        <f t="shared" si="9"/>
        <v>937.5</v>
      </c>
      <c r="F194" s="158">
        <f t="shared" si="10"/>
        <v>1062.5</v>
      </c>
      <c r="G194" s="158">
        <f t="shared" si="11"/>
        <v>1125</v>
      </c>
      <c r="H194" s="155"/>
      <c r="K194" s="155"/>
      <c r="L194" s="155"/>
      <c r="M194" s="155"/>
      <c r="N194" s="155"/>
      <c r="O194" s="142"/>
      <c r="P194" s="165"/>
      <c r="Q194" s="148"/>
    </row>
    <row r="195" spans="1:17" s="156" customFormat="1" x14ac:dyDescent="0.25">
      <c r="A195" s="125">
        <v>9003</v>
      </c>
      <c r="B195" s="164" t="s">
        <v>176</v>
      </c>
      <c r="C195" s="136">
        <v>680</v>
      </c>
      <c r="D195" s="158">
        <f t="shared" si="8"/>
        <v>475.99999999999994</v>
      </c>
      <c r="E195" s="158">
        <f t="shared" si="9"/>
        <v>510</v>
      </c>
      <c r="F195" s="158">
        <f t="shared" si="10"/>
        <v>578</v>
      </c>
      <c r="G195" s="158">
        <f t="shared" si="11"/>
        <v>612</v>
      </c>
      <c r="H195" s="155"/>
      <c r="K195" s="155"/>
      <c r="L195" s="155"/>
      <c r="M195" s="155"/>
      <c r="N195" s="155"/>
      <c r="O195" s="142"/>
      <c r="P195" s="165"/>
      <c r="Q195" s="148"/>
    </row>
    <row r="196" spans="1:17" s="156" customFormat="1" x14ac:dyDescent="0.25">
      <c r="A196" s="125">
        <v>9004</v>
      </c>
      <c r="B196" s="164" t="s">
        <v>177</v>
      </c>
      <c r="C196" s="136">
        <v>450</v>
      </c>
      <c r="D196" s="158">
        <f t="shared" si="8"/>
        <v>315</v>
      </c>
      <c r="E196" s="158">
        <f t="shared" si="9"/>
        <v>337.5</v>
      </c>
      <c r="F196" s="158">
        <f t="shared" si="10"/>
        <v>382.5</v>
      </c>
      <c r="G196" s="158">
        <f t="shared" si="11"/>
        <v>405</v>
      </c>
      <c r="H196" s="155"/>
      <c r="K196" s="155"/>
      <c r="L196" s="155"/>
      <c r="M196" s="155"/>
      <c r="N196" s="155"/>
      <c r="O196" s="142"/>
      <c r="P196" s="165"/>
      <c r="Q196" s="148"/>
    </row>
    <row r="197" spans="1:17" s="156" customFormat="1" x14ac:dyDescent="0.25">
      <c r="A197" s="125">
        <v>9005</v>
      </c>
      <c r="B197" s="164" t="s">
        <v>178</v>
      </c>
      <c r="C197" s="136">
        <v>540</v>
      </c>
      <c r="D197" s="158">
        <f t="shared" si="8"/>
        <v>378</v>
      </c>
      <c r="E197" s="158">
        <f t="shared" si="9"/>
        <v>405</v>
      </c>
      <c r="F197" s="158">
        <f t="shared" si="10"/>
        <v>459</v>
      </c>
      <c r="G197" s="158">
        <f t="shared" si="11"/>
        <v>486</v>
      </c>
      <c r="H197" s="155"/>
      <c r="K197" s="155"/>
      <c r="L197" s="155"/>
      <c r="M197" s="155"/>
      <c r="N197" s="155"/>
      <c r="O197" s="142"/>
      <c r="P197" s="165"/>
      <c r="Q197" s="148"/>
    </row>
    <row r="198" spans="1:17" s="156" customFormat="1" x14ac:dyDescent="0.25">
      <c r="A198" s="125">
        <v>9006</v>
      </c>
      <c r="B198" s="164" t="s">
        <v>179</v>
      </c>
      <c r="C198" s="136">
        <v>680</v>
      </c>
      <c r="D198" s="158">
        <f t="shared" si="8"/>
        <v>475.99999999999994</v>
      </c>
      <c r="E198" s="158">
        <f t="shared" si="9"/>
        <v>510</v>
      </c>
      <c r="F198" s="158">
        <f t="shared" si="10"/>
        <v>578</v>
      </c>
      <c r="G198" s="158">
        <f t="shared" si="11"/>
        <v>612</v>
      </c>
      <c r="H198" s="155"/>
      <c r="K198" s="155"/>
      <c r="L198" s="155"/>
      <c r="M198" s="155"/>
      <c r="N198" s="155"/>
      <c r="O198" s="142"/>
      <c r="P198" s="165"/>
      <c r="Q198" s="148"/>
    </row>
    <row r="199" spans="1:17" s="156" customFormat="1" x14ac:dyDescent="0.25">
      <c r="A199" s="125">
        <v>9007</v>
      </c>
      <c r="B199" s="164" t="s">
        <v>180</v>
      </c>
      <c r="C199" s="136">
        <v>350</v>
      </c>
      <c r="D199" s="158">
        <f t="shared" si="8"/>
        <v>244.99999999999997</v>
      </c>
      <c r="E199" s="158">
        <f t="shared" si="9"/>
        <v>262.5</v>
      </c>
      <c r="F199" s="158">
        <f t="shared" si="10"/>
        <v>297.5</v>
      </c>
      <c r="G199" s="158">
        <f t="shared" si="11"/>
        <v>315</v>
      </c>
      <c r="H199" s="155"/>
      <c r="K199" s="155"/>
      <c r="L199" s="155"/>
      <c r="M199" s="155"/>
      <c r="N199" s="155"/>
      <c r="O199" s="142"/>
      <c r="P199" s="165"/>
      <c r="Q199" s="148"/>
    </row>
    <row r="200" spans="1:17" s="156" customFormat="1" x14ac:dyDescent="0.25">
      <c r="A200" s="125">
        <v>9008</v>
      </c>
      <c r="B200" s="164" t="s">
        <v>181</v>
      </c>
      <c r="C200" s="136">
        <v>440</v>
      </c>
      <c r="D200" s="158">
        <f t="shared" si="8"/>
        <v>308</v>
      </c>
      <c r="E200" s="158">
        <f t="shared" si="9"/>
        <v>330</v>
      </c>
      <c r="F200" s="158">
        <f t="shared" si="10"/>
        <v>374</v>
      </c>
      <c r="G200" s="158">
        <f t="shared" si="11"/>
        <v>396</v>
      </c>
      <c r="H200" s="155"/>
      <c r="K200" s="155"/>
      <c r="L200" s="155"/>
      <c r="M200" s="155"/>
      <c r="N200" s="155"/>
      <c r="O200" s="142"/>
      <c r="P200" s="165"/>
      <c r="Q200" s="148"/>
    </row>
    <row r="201" spans="1:17" s="156" customFormat="1" ht="37.5" x14ac:dyDescent="0.25">
      <c r="A201" s="125">
        <v>9009</v>
      </c>
      <c r="B201" s="164" t="s">
        <v>182</v>
      </c>
      <c r="C201" s="130">
        <v>2230</v>
      </c>
      <c r="D201" s="158">
        <f t="shared" si="8"/>
        <v>1561</v>
      </c>
      <c r="E201" s="158">
        <f t="shared" si="9"/>
        <v>1672.5</v>
      </c>
      <c r="F201" s="158">
        <f t="shared" si="10"/>
        <v>1895.5</v>
      </c>
      <c r="G201" s="158">
        <f t="shared" si="11"/>
        <v>2007</v>
      </c>
      <c r="H201" s="155"/>
      <c r="K201" s="155"/>
      <c r="L201" s="155"/>
      <c r="M201" s="155"/>
      <c r="N201" s="155"/>
      <c r="O201" s="142"/>
      <c r="P201" s="165"/>
      <c r="Q201" s="148"/>
    </row>
    <row r="202" spans="1:17" s="156" customFormat="1" x14ac:dyDescent="0.25">
      <c r="A202" s="125">
        <v>9010</v>
      </c>
      <c r="B202" s="164" t="s">
        <v>183</v>
      </c>
      <c r="C202" s="130">
        <v>2230</v>
      </c>
      <c r="D202" s="158">
        <f t="shared" si="8"/>
        <v>1561</v>
      </c>
      <c r="E202" s="158">
        <f t="shared" si="9"/>
        <v>1672.5</v>
      </c>
      <c r="F202" s="158">
        <f t="shared" si="10"/>
        <v>1895.5</v>
      </c>
      <c r="G202" s="158">
        <f t="shared" si="11"/>
        <v>2007</v>
      </c>
      <c r="H202" s="155"/>
      <c r="K202" s="155"/>
      <c r="L202" s="155"/>
      <c r="M202" s="155"/>
      <c r="N202" s="155"/>
      <c r="O202" s="142"/>
      <c r="P202" s="165"/>
      <c r="Q202" s="148"/>
    </row>
    <row r="203" spans="1:17" s="156" customFormat="1" x14ac:dyDescent="0.25">
      <c r="A203" s="125">
        <v>9011</v>
      </c>
      <c r="B203" s="164" t="s">
        <v>184</v>
      </c>
      <c r="C203" s="136">
        <v>330</v>
      </c>
      <c r="D203" s="158">
        <f t="shared" si="8"/>
        <v>230.99999999999997</v>
      </c>
      <c r="E203" s="158">
        <f t="shared" si="9"/>
        <v>247.5</v>
      </c>
      <c r="F203" s="158">
        <f t="shared" si="10"/>
        <v>280.5</v>
      </c>
      <c r="G203" s="158">
        <f t="shared" si="11"/>
        <v>297</v>
      </c>
      <c r="H203" s="155"/>
      <c r="K203" s="155"/>
      <c r="L203" s="155"/>
      <c r="M203" s="155"/>
      <c r="N203" s="155"/>
      <c r="O203" s="142"/>
      <c r="P203" s="165"/>
      <c r="Q203" s="148"/>
    </row>
    <row r="204" spans="1:17" s="156" customFormat="1" x14ac:dyDescent="0.25">
      <c r="A204" s="125">
        <v>9012</v>
      </c>
      <c r="B204" s="164" t="s">
        <v>63</v>
      </c>
      <c r="C204" s="136">
        <v>380</v>
      </c>
      <c r="D204" s="158">
        <f t="shared" si="8"/>
        <v>266</v>
      </c>
      <c r="E204" s="158">
        <f t="shared" si="9"/>
        <v>285</v>
      </c>
      <c r="F204" s="158">
        <f t="shared" si="10"/>
        <v>323</v>
      </c>
      <c r="G204" s="158">
        <f t="shared" si="11"/>
        <v>342</v>
      </c>
      <c r="H204" s="155"/>
      <c r="K204" s="155"/>
      <c r="L204" s="155"/>
      <c r="M204" s="155"/>
      <c r="N204" s="155"/>
      <c r="O204" s="142"/>
      <c r="P204" s="165"/>
      <c r="Q204" s="148"/>
    </row>
    <row r="205" spans="1:17" s="156" customFormat="1" x14ac:dyDescent="0.25">
      <c r="A205" s="125">
        <v>9013</v>
      </c>
      <c r="B205" s="164" t="s">
        <v>185</v>
      </c>
      <c r="C205" s="136">
        <v>380</v>
      </c>
      <c r="D205" s="158">
        <f t="shared" si="8"/>
        <v>266</v>
      </c>
      <c r="E205" s="158">
        <f t="shared" si="9"/>
        <v>285</v>
      </c>
      <c r="F205" s="158">
        <f t="shared" si="10"/>
        <v>323</v>
      </c>
      <c r="G205" s="158">
        <f t="shared" si="11"/>
        <v>342</v>
      </c>
      <c r="H205" s="155"/>
      <c r="K205" s="155"/>
      <c r="L205" s="155"/>
      <c r="M205" s="155"/>
      <c r="N205" s="155"/>
      <c r="O205" s="142"/>
      <c r="P205" s="165"/>
      <c r="Q205" s="148"/>
    </row>
    <row r="206" spans="1:17" s="156" customFormat="1" x14ac:dyDescent="0.25">
      <c r="A206" s="125">
        <v>9014</v>
      </c>
      <c r="B206" s="164" t="s">
        <v>186</v>
      </c>
      <c r="C206" s="136">
        <v>280</v>
      </c>
      <c r="D206" s="158">
        <f t="shared" ref="D206:D269" si="12">C206*0.7</f>
        <v>196</v>
      </c>
      <c r="E206" s="158">
        <f t="shared" ref="E206:E269" si="13">C206*0.75</f>
        <v>210</v>
      </c>
      <c r="F206" s="158">
        <f t="shared" ref="F206:F269" si="14">C206*0.85</f>
        <v>238</v>
      </c>
      <c r="G206" s="158">
        <f t="shared" ref="G206:G269" si="15">C206*0.9</f>
        <v>252</v>
      </c>
      <c r="H206" s="155"/>
      <c r="K206" s="155"/>
      <c r="L206" s="155"/>
      <c r="M206" s="155"/>
      <c r="N206" s="155"/>
      <c r="O206" s="142"/>
      <c r="P206" s="165"/>
      <c r="Q206" s="148"/>
    </row>
    <row r="207" spans="1:17" s="156" customFormat="1" x14ac:dyDescent="0.25">
      <c r="A207" s="125">
        <v>9015</v>
      </c>
      <c r="B207" s="164" t="s">
        <v>187</v>
      </c>
      <c r="C207" s="130">
        <v>1640</v>
      </c>
      <c r="D207" s="158">
        <f t="shared" si="12"/>
        <v>1148</v>
      </c>
      <c r="E207" s="158">
        <f t="shared" si="13"/>
        <v>1230</v>
      </c>
      <c r="F207" s="158">
        <f t="shared" si="14"/>
        <v>1394</v>
      </c>
      <c r="G207" s="158">
        <f t="shared" si="15"/>
        <v>1476</v>
      </c>
      <c r="H207" s="155"/>
      <c r="K207" s="155"/>
      <c r="L207" s="155"/>
      <c r="M207" s="155"/>
      <c r="N207" s="155"/>
      <c r="O207" s="142"/>
      <c r="P207" s="165"/>
      <c r="Q207" s="148"/>
    </row>
    <row r="208" spans="1:17" s="156" customFormat="1" x14ac:dyDescent="0.25">
      <c r="A208" s="125">
        <v>9016</v>
      </c>
      <c r="B208" s="164" t="s">
        <v>188</v>
      </c>
      <c r="C208" s="136">
        <v>870</v>
      </c>
      <c r="D208" s="158">
        <f t="shared" si="12"/>
        <v>609</v>
      </c>
      <c r="E208" s="158">
        <f t="shared" si="13"/>
        <v>652.5</v>
      </c>
      <c r="F208" s="158">
        <f t="shared" si="14"/>
        <v>739.5</v>
      </c>
      <c r="G208" s="158">
        <f t="shared" si="15"/>
        <v>783</v>
      </c>
      <c r="H208" s="155"/>
      <c r="K208" s="155"/>
      <c r="L208" s="155"/>
      <c r="M208" s="155"/>
      <c r="N208" s="155"/>
      <c r="O208" s="142"/>
      <c r="P208" s="165"/>
      <c r="Q208" s="148"/>
    </row>
    <row r="209" spans="1:17" s="156" customFormat="1" x14ac:dyDescent="0.25">
      <c r="A209" s="125">
        <v>9017</v>
      </c>
      <c r="B209" s="164" t="s">
        <v>189</v>
      </c>
      <c r="C209" s="130">
        <v>1140</v>
      </c>
      <c r="D209" s="158">
        <f t="shared" si="12"/>
        <v>798</v>
      </c>
      <c r="E209" s="158">
        <f t="shared" si="13"/>
        <v>855</v>
      </c>
      <c r="F209" s="158">
        <f t="shared" si="14"/>
        <v>969</v>
      </c>
      <c r="G209" s="158">
        <f t="shared" si="15"/>
        <v>1026</v>
      </c>
      <c r="H209" s="155"/>
      <c r="K209" s="155"/>
      <c r="L209" s="155"/>
      <c r="M209" s="155"/>
      <c r="O209" s="142"/>
      <c r="P209" s="165"/>
      <c r="Q209" s="148"/>
    </row>
    <row r="210" spans="1:17" s="156" customFormat="1" x14ac:dyDescent="0.25">
      <c r="A210" s="125">
        <v>9018</v>
      </c>
      <c r="B210" s="164" t="s">
        <v>190</v>
      </c>
      <c r="C210" s="130">
        <v>1730</v>
      </c>
      <c r="D210" s="158">
        <f t="shared" si="12"/>
        <v>1211</v>
      </c>
      <c r="E210" s="158">
        <f t="shared" si="13"/>
        <v>1297.5</v>
      </c>
      <c r="F210" s="158">
        <f t="shared" si="14"/>
        <v>1470.5</v>
      </c>
      <c r="G210" s="158">
        <f t="shared" si="15"/>
        <v>1557</v>
      </c>
      <c r="H210" s="155"/>
      <c r="K210" s="155"/>
      <c r="L210" s="155"/>
      <c r="M210" s="155"/>
      <c r="N210" s="155"/>
      <c r="O210" s="142"/>
      <c r="P210" s="165"/>
      <c r="Q210" s="148"/>
    </row>
    <row r="211" spans="1:17" s="156" customFormat="1" x14ac:dyDescent="0.25">
      <c r="A211" s="125">
        <v>9019</v>
      </c>
      <c r="B211" s="164" t="s">
        <v>191</v>
      </c>
      <c r="C211" s="130">
        <v>3930</v>
      </c>
      <c r="D211" s="158">
        <f t="shared" si="12"/>
        <v>2751</v>
      </c>
      <c r="E211" s="158">
        <f t="shared" si="13"/>
        <v>2947.5</v>
      </c>
      <c r="F211" s="158">
        <f t="shared" si="14"/>
        <v>3340.5</v>
      </c>
      <c r="G211" s="158">
        <f t="shared" si="15"/>
        <v>3537</v>
      </c>
      <c r="H211" s="155"/>
      <c r="K211" s="155"/>
      <c r="L211" s="155"/>
      <c r="M211" s="155"/>
      <c r="N211" s="155"/>
      <c r="O211" s="142"/>
      <c r="P211" s="165"/>
      <c r="Q211" s="148"/>
    </row>
    <row r="212" spans="1:17" s="156" customFormat="1" x14ac:dyDescent="0.25">
      <c r="A212" s="125">
        <v>9021</v>
      </c>
      <c r="B212" s="164" t="s">
        <v>192</v>
      </c>
      <c r="C212" s="136">
        <v>830</v>
      </c>
      <c r="D212" s="158">
        <f t="shared" si="12"/>
        <v>581</v>
      </c>
      <c r="E212" s="158">
        <f t="shared" si="13"/>
        <v>622.5</v>
      </c>
      <c r="F212" s="158">
        <f t="shared" si="14"/>
        <v>705.5</v>
      </c>
      <c r="G212" s="158">
        <f t="shared" si="15"/>
        <v>747</v>
      </c>
      <c r="H212" s="155"/>
      <c r="K212" s="155"/>
      <c r="L212" s="155"/>
      <c r="M212" s="155"/>
      <c r="N212" s="155"/>
      <c r="O212" s="142"/>
      <c r="P212" s="165"/>
      <c r="Q212" s="148"/>
    </row>
    <row r="213" spans="1:17" s="156" customFormat="1" x14ac:dyDescent="0.25">
      <c r="A213" s="125">
        <v>9022</v>
      </c>
      <c r="B213" s="164" t="s">
        <v>193</v>
      </c>
      <c r="C213" s="136">
        <v>830</v>
      </c>
      <c r="D213" s="158">
        <f t="shared" si="12"/>
        <v>581</v>
      </c>
      <c r="E213" s="158">
        <f t="shared" si="13"/>
        <v>622.5</v>
      </c>
      <c r="F213" s="158">
        <f t="shared" si="14"/>
        <v>705.5</v>
      </c>
      <c r="G213" s="158">
        <f t="shared" si="15"/>
        <v>747</v>
      </c>
      <c r="H213" s="155"/>
      <c r="K213" s="155"/>
      <c r="L213" s="155"/>
      <c r="M213" s="155"/>
      <c r="N213" s="155"/>
      <c r="O213" s="142"/>
      <c r="P213" s="165"/>
      <c r="Q213" s="148"/>
    </row>
    <row r="214" spans="1:17" s="156" customFormat="1" x14ac:dyDescent="0.25">
      <c r="A214" s="125">
        <v>9023</v>
      </c>
      <c r="B214" s="164" t="s">
        <v>194</v>
      </c>
      <c r="C214" s="136">
        <v>1000</v>
      </c>
      <c r="D214" s="158">
        <f t="shared" si="12"/>
        <v>700</v>
      </c>
      <c r="E214" s="158">
        <f t="shared" si="13"/>
        <v>750</v>
      </c>
      <c r="F214" s="158">
        <f t="shared" si="14"/>
        <v>850</v>
      </c>
      <c r="G214" s="158">
        <f t="shared" si="15"/>
        <v>900</v>
      </c>
      <c r="H214" s="155"/>
      <c r="K214" s="155"/>
      <c r="L214" s="155"/>
      <c r="M214" s="155"/>
      <c r="N214" s="155"/>
      <c r="O214" s="142"/>
      <c r="P214" s="165"/>
      <c r="Q214" s="148"/>
    </row>
    <row r="215" spans="1:17" s="156" customFormat="1" x14ac:dyDescent="0.25">
      <c r="A215" s="125">
        <v>9024</v>
      </c>
      <c r="B215" s="164" t="s">
        <v>195</v>
      </c>
      <c r="C215" s="130">
        <v>1490</v>
      </c>
      <c r="D215" s="158">
        <f t="shared" si="12"/>
        <v>1043</v>
      </c>
      <c r="E215" s="158">
        <f t="shared" si="13"/>
        <v>1117.5</v>
      </c>
      <c r="F215" s="158">
        <f t="shared" si="14"/>
        <v>1266.5</v>
      </c>
      <c r="G215" s="158">
        <f t="shared" si="15"/>
        <v>1341</v>
      </c>
      <c r="H215" s="155"/>
      <c r="K215" s="155"/>
      <c r="L215" s="155"/>
      <c r="M215" s="155"/>
      <c r="N215" s="155"/>
      <c r="O215" s="142"/>
      <c r="P215" s="165"/>
      <c r="Q215" s="148"/>
    </row>
    <row r="216" spans="1:17" s="156" customFormat="1" x14ac:dyDescent="0.25">
      <c r="A216" s="125">
        <v>9025</v>
      </c>
      <c r="B216" s="164" t="s">
        <v>196</v>
      </c>
      <c r="C216" s="136">
        <v>570</v>
      </c>
      <c r="D216" s="158">
        <f t="shared" si="12"/>
        <v>399</v>
      </c>
      <c r="E216" s="158">
        <f t="shared" si="13"/>
        <v>427.5</v>
      </c>
      <c r="F216" s="158">
        <f t="shared" si="14"/>
        <v>484.5</v>
      </c>
      <c r="G216" s="158">
        <f t="shared" si="15"/>
        <v>513</v>
      </c>
      <c r="H216" s="155"/>
      <c r="K216" s="155"/>
      <c r="L216" s="155"/>
      <c r="M216" s="155"/>
      <c r="N216" s="155"/>
      <c r="O216" s="142"/>
      <c r="P216" s="165"/>
      <c r="Q216" s="148"/>
    </row>
    <row r="217" spans="1:17" s="156" customFormat="1" x14ac:dyDescent="0.25">
      <c r="A217" s="125">
        <v>9026</v>
      </c>
      <c r="B217" s="164" t="s">
        <v>197</v>
      </c>
      <c r="C217" s="130">
        <v>1060</v>
      </c>
      <c r="D217" s="158">
        <f t="shared" si="12"/>
        <v>742</v>
      </c>
      <c r="E217" s="158">
        <f t="shared" si="13"/>
        <v>795</v>
      </c>
      <c r="F217" s="158">
        <f t="shared" si="14"/>
        <v>901</v>
      </c>
      <c r="G217" s="158">
        <f t="shared" si="15"/>
        <v>954</v>
      </c>
      <c r="H217" s="155"/>
      <c r="K217" s="155"/>
      <c r="L217" s="155"/>
      <c r="M217" s="155"/>
      <c r="N217" s="155"/>
      <c r="O217" s="142"/>
      <c r="P217" s="165"/>
      <c r="Q217" s="148"/>
    </row>
    <row r="218" spans="1:17" s="156" customFormat="1" ht="37.5" x14ac:dyDescent="0.25">
      <c r="A218" s="125">
        <v>9027</v>
      </c>
      <c r="B218" s="164" t="s">
        <v>198</v>
      </c>
      <c r="C218" s="136">
        <v>440</v>
      </c>
      <c r="D218" s="158">
        <f t="shared" si="12"/>
        <v>308</v>
      </c>
      <c r="E218" s="158">
        <f t="shared" si="13"/>
        <v>330</v>
      </c>
      <c r="F218" s="158">
        <f t="shared" si="14"/>
        <v>374</v>
      </c>
      <c r="G218" s="158">
        <f t="shared" si="15"/>
        <v>396</v>
      </c>
      <c r="H218" s="155"/>
      <c r="K218" s="155"/>
      <c r="L218" s="155"/>
      <c r="M218" s="155"/>
      <c r="N218" s="155"/>
      <c r="O218" s="142"/>
      <c r="P218" s="165"/>
      <c r="Q218" s="148"/>
    </row>
    <row r="219" spans="1:17" s="156" customFormat="1" x14ac:dyDescent="0.25">
      <c r="A219" s="125">
        <v>9028</v>
      </c>
      <c r="B219" s="164" t="s">
        <v>199</v>
      </c>
      <c r="C219" s="130">
        <v>2450</v>
      </c>
      <c r="D219" s="158">
        <f t="shared" si="12"/>
        <v>1715</v>
      </c>
      <c r="E219" s="158">
        <f t="shared" si="13"/>
        <v>1837.5</v>
      </c>
      <c r="F219" s="158">
        <f t="shared" si="14"/>
        <v>2082.5</v>
      </c>
      <c r="G219" s="158">
        <f t="shared" si="15"/>
        <v>2205</v>
      </c>
      <c r="H219" s="155"/>
      <c r="K219" s="155"/>
      <c r="L219" s="155"/>
      <c r="M219" s="155"/>
      <c r="N219" s="155"/>
      <c r="O219" s="142"/>
      <c r="P219" s="165"/>
      <c r="Q219" s="148"/>
    </row>
    <row r="220" spans="1:17" s="156" customFormat="1" x14ac:dyDescent="0.25">
      <c r="A220" s="125">
        <v>9029</v>
      </c>
      <c r="B220" s="164" t="s">
        <v>200</v>
      </c>
      <c r="C220" s="136">
        <v>490</v>
      </c>
      <c r="D220" s="158">
        <f t="shared" si="12"/>
        <v>343</v>
      </c>
      <c r="E220" s="158">
        <f t="shared" si="13"/>
        <v>367.5</v>
      </c>
      <c r="F220" s="158">
        <f t="shared" si="14"/>
        <v>416.5</v>
      </c>
      <c r="G220" s="158">
        <f t="shared" si="15"/>
        <v>441</v>
      </c>
      <c r="H220" s="155"/>
      <c r="K220" s="155"/>
      <c r="L220" s="155"/>
      <c r="M220" s="155"/>
      <c r="N220" s="155"/>
      <c r="O220" s="142"/>
      <c r="P220" s="165"/>
      <c r="Q220" s="148"/>
    </row>
    <row r="221" spans="1:17" s="156" customFormat="1" x14ac:dyDescent="0.25">
      <c r="A221" s="125">
        <v>9030</v>
      </c>
      <c r="B221" s="164" t="s">
        <v>201</v>
      </c>
      <c r="C221" s="136">
        <v>490</v>
      </c>
      <c r="D221" s="158">
        <f t="shared" si="12"/>
        <v>343</v>
      </c>
      <c r="E221" s="158">
        <f t="shared" si="13"/>
        <v>367.5</v>
      </c>
      <c r="F221" s="158">
        <f t="shared" si="14"/>
        <v>416.5</v>
      </c>
      <c r="G221" s="158">
        <f t="shared" si="15"/>
        <v>441</v>
      </c>
      <c r="H221" s="155"/>
      <c r="K221" s="155"/>
      <c r="L221" s="155"/>
      <c r="M221" s="155"/>
      <c r="N221" s="155"/>
      <c r="O221" s="142"/>
      <c r="P221" s="165"/>
      <c r="Q221" s="148"/>
    </row>
    <row r="222" spans="1:17" s="156" customFormat="1" x14ac:dyDescent="0.25">
      <c r="A222" s="125">
        <v>9031</v>
      </c>
      <c r="B222" s="164" t="s">
        <v>202</v>
      </c>
      <c r="C222" s="136">
        <v>670</v>
      </c>
      <c r="D222" s="158">
        <f t="shared" si="12"/>
        <v>468.99999999999994</v>
      </c>
      <c r="E222" s="158">
        <f t="shared" si="13"/>
        <v>502.5</v>
      </c>
      <c r="F222" s="158">
        <f t="shared" si="14"/>
        <v>569.5</v>
      </c>
      <c r="G222" s="158">
        <f t="shared" si="15"/>
        <v>603</v>
      </c>
      <c r="H222" s="155"/>
      <c r="K222" s="155"/>
      <c r="L222" s="155"/>
      <c r="M222" s="155"/>
      <c r="N222" s="155"/>
      <c r="O222" s="142"/>
      <c r="P222" s="165"/>
      <c r="Q222" s="148"/>
    </row>
    <row r="223" spans="1:17" s="156" customFormat="1" x14ac:dyDescent="0.25">
      <c r="A223" s="125">
        <v>9032</v>
      </c>
      <c r="B223" s="164" t="s">
        <v>203</v>
      </c>
      <c r="C223" s="136">
        <v>870</v>
      </c>
      <c r="D223" s="158">
        <f t="shared" si="12"/>
        <v>609</v>
      </c>
      <c r="E223" s="158">
        <f t="shared" si="13"/>
        <v>652.5</v>
      </c>
      <c r="F223" s="158">
        <f t="shared" si="14"/>
        <v>739.5</v>
      </c>
      <c r="G223" s="158">
        <f t="shared" si="15"/>
        <v>783</v>
      </c>
      <c r="H223" s="155"/>
      <c r="K223" s="155"/>
      <c r="L223" s="155"/>
      <c r="M223" s="155"/>
      <c r="N223" s="155"/>
      <c r="O223" s="142"/>
      <c r="P223" s="165"/>
      <c r="Q223" s="148"/>
    </row>
    <row r="224" spans="1:17" s="156" customFormat="1" x14ac:dyDescent="0.25">
      <c r="A224" s="125">
        <v>9033</v>
      </c>
      <c r="B224" s="164" t="s">
        <v>204</v>
      </c>
      <c r="C224" s="136">
        <v>670</v>
      </c>
      <c r="D224" s="158">
        <f t="shared" si="12"/>
        <v>468.99999999999994</v>
      </c>
      <c r="E224" s="158">
        <f t="shared" si="13"/>
        <v>502.5</v>
      </c>
      <c r="F224" s="158">
        <f t="shared" si="14"/>
        <v>569.5</v>
      </c>
      <c r="G224" s="158">
        <f t="shared" si="15"/>
        <v>603</v>
      </c>
      <c r="H224" s="155"/>
      <c r="K224" s="155"/>
      <c r="L224" s="155"/>
      <c r="M224" s="155"/>
      <c r="N224" s="155"/>
      <c r="O224" s="142"/>
      <c r="P224" s="165"/>
      <c r="Q224" s="148"/>
    </row>
    <row r="225" spans="1:17" s="156" customFormat="1" x14ac:dyDescent="0.25">
      <c r="A225" s="125">
        <v>9034</v>
      </c>
      <c r="B225" s="164" t="s">
        <v>205</v>
      </c>
      <c r="C225" s="130">
        <v>2470</v>
      </c>
      <c r="D225" s="158">
        <f t="shared" si="12"/>
        <v>1729</v>
      </c>
      <c r="E225" s="158">
        <f t="shared" si="13"/>
        <v>1852.5</v>
      </c>
      <c r="F225" s="158">
        <f t="shared" si="14"/>
        <v>2099.5</v>
      </c>
      <c r="G225" s="158">
        <f t="shared" si="15"/>
        <v>2223</v>
      </c>
      <c r="H225" s="155"/>
      <c r="K225" s="155"/>
      <c r="L225" s="155"/>
      <c r="M225" s="155"/>
      <c r="N225" s="155"/>
      <c r="O225" s="142"/>
      <c r="P225" s="165"/>
      <c r="Q225" s="148"/>
    </row>
    <row r="226" spans="1:17" s="156" customFormat="1" x14ac:dyDescent="0.25">
      <c r="A226" s="125">
        <v>9035</v>
      </c>
      <c r="B226" s="164" t="s">
        <v>206</v>
      </c>
      <c r="C226" s="130">
        <v>2640</v>
      </c>
      <c r="D226" s="158">
        <f t="shared" si="12"/>
        <v>1847.9999999999998</v>
      </c>
      <c r="E226" s="158">
        <f t="shared" si="13"/>
        <v>1980</v>
      </c>
      <c r="F226" s="158">
        <f t="shared" si="14"/>
        <v>2244</v>
      </c>
      <c r="G226" s="158">
        <f t="shared" si="15"/>
        <v>2376</v>
      </c>
      <c r="H226" s="155"/>
      <c r="K226" s="155"/>
      <c r="L226" s="155"/>
      <c r="M226" s="155"/>
      <c r="N226" s="155"/>
      <c r="O226" s="142"/>
      <c r="P226" s="165"/>
      <c r="Q226" s="148"/>
    </row>
    <row r="227" spans="1:17" s="156" customFormat="1" x14ac:dyDescent="0.25">
      <c r="A227" s="125">
        <v>9036</v>
      </c>
      <c r="B227" s="164" t="s">
        <v>207</v>
      </c>
      <c r="C227" s="136">
        <v>750</v>
      </c>
      <c r="D227" s="158">
        <f t="shared" si="12"/>
        <v>525</v>
      </c>
      <c r="E227" s="158">
        <f t="shared" si="13"/>
        <v>562.5</v>
      </c>
      <c r="F227" s="158">
        <f t="shared" si="14"/>
        <v>637.5</v>
      </c>
      <c r="G227" s="158">
        <f t="shared" si="15"/>
        <v>675</v>
      </c>
      <c r="H227" s="155"/>
      <c r="K227" s="155"/>
      <c r="L227" s="155"/>
      <c r="M227" s="155"/>
      <c r="N227" s="155"/>
      <c r="O227" s="142"/>
      <c r="P227" s="165"/>
      <c r="Q227" s="148"/>
    </row>
    <row r="228" spans="1:17" s="156" customFormat="1" x14ac:dyDescent="0.25">
      <c r="A228" s="125">
        <v>9037</v>
      </c>
      <c r="B228" s="164" t="s">
        <v>208</v>
      </c>
      <c r="C228" s="136">
        <v>490</v>
      </c>
      <c r="D228" s="158">
        <f t="shared" si="12"/>
        <v>343</v>
      </c>
      <c r="E228" s="158">
        <f t="shared" si="13"/>
        <v>367.5</v>
      </c>
      <c r="F228" s="158">
        <f t="shared" si="14"/>
        <v>416.5</v>
      </c>
      <c r="G228" s="158">
        <f t="shared" si="15"/>
        <v>441</v>
      </c>
      <c r="H228" s="155"/>
      <c r="K228" s="155"/>
      <c r="L228" s="155"/>
      <c r="M228" s="155"/>
      <c r="N228" s="155"/>
      <c r="O228" s="142"/>
      <c r="P228" s="165"/>
      <c r="Q228" s="148"/>
    </row>
    <row r="229" spans="1:17" s="156" customFormat="1" x14ac:dyDescent="0.25">
      <c r="A229" s="125">
        <v>9038</v>
      </c>
      <c r="B229" s="164" t="s">
        <v>209</v>
      </c>
      <c r="C229" s="130">
        <v>1270</v>
      </c>
      <c r="D229" s="158">
        <f t="shared" si="12"/>
        <v>889</v>
      </c>
      <c r="E229" s="158">
        <f t="shared" si="13"/>
        <v>952.5</v>
      </c>
      <c r="F229" s="158">
        <f t="shared" si="14"/>
        <v>1079.5</v>
      </c>
      <c r="G229" s="158">
        <f t="shared" si="15"/>
        <v>1143</v>
      </c>
      <c r="H229" s="155"/>
      <c r="K229" s="155"/>
      <c r="L229" s="155"/>
      <c r="M229" s="155"/>
      <c r="N229" s="155"/>
      <c r="O229" s="142"/>
      <c r="P229" s="165"/>
      <c r="Q229" s="148"/>
    </row>
    <row r="230" spans="1:17" s="156" customFormat="1" x14ac:dyDescent="0.25">
      <c r="A230" s="125">
        <v>9039</v>
      </c>
      <c r="B230" s="164" t="s">
        <v>210</v>
      </c>
      <c r="C230" s="136">
        <v>480</v>
      </c>
      <c r="D230" s="158">
        <f t="shared" si="12"/>
        <v>336</v>
      </c>
      <c r="E230" s="158">
        <f t="shared" si="13"/>
        <v>360</v>
      </c>
      <c r="F230" s="158">
        <f t="shared" si="14"/>
        <v>408</v>
      </c>
      <c r="G230" s="158">
        <f t="shared" si="15"/>
        <v>432</v>
      </c>
      <c r="H230" s="155"/>
      <c r="K230" s="155"/>
      <c r="L230" s="155"/>
      <c r="M230" s="155"/>
      <c r="N230" s="155"/>
      <c r="O230" s="142"/>
      <c r="P230" s="165"/>
      <c r="Q230" s="148"/>
    </row>
    <row r="231" spans="1:17" s="156" customFormat="1" ht="37.5" x14ac:dyDescent="0.25">
      <c r="A231" s="125">
        <v>9040</v>
      </c>
      <c r="B231" s="164" t="s">
        <v>211</v>
      </c>
      <c r="C231" s="130">
        <v>1300</v>
      </c>
      <c r="D231" s="158">
        <f t="shared" si="12"/>
        <v>909.99999999999989</v>
      </c>
      <c r="E231" s="158">
        <f t="shared" si="13"/>
        <v>975</v>
      </c>
      <c r="F231" s="158">
        <f t="shared" si="14"/>
        <v>1105</v>
      </c>
      <c r="G231" s="158">
        <f t="shared" si="15"/>
        <v>1170</v>
      </c>
      <c r="H231" s="155"/>
      <c r="K231" s="155"/>
      <c r="L231" s="155"/>
      <c r="M231" s="155"/>
      <c r="N231" s="155"/>
      <c r="O231" s="142"/>
      <c r="P231" s="165"/>
      <c r="Q231" s="148"/>
    </row>
    <row r="232" spans="1:17" s="156" customFormat="1" ht="37.5" x14ac:dyDescent="0.25">
      <c r="A232" s="125">
        <v>9041</v>
      </c>
      <c r="B232" s="164" t="s">
        <v>212</v>
      </c>
      <c r="C232" s="130">
        <v>1900</v>
      </c>
      <c r="D232" s="158">
        <f t="shared" si="12"/>
        <v>1330</v>
      </c>
      <c r="E232" s="158">
        <f t="shared" si="13"/>
        <v>1425</v>
      </c>
      <c r="F232" s="158">
        <f t="shared" si="14"/>
        <v>1615</v>
      </c>
      <c r="G232" s="158">
        <f t="shared" si="15"/>
        <v>1710</v>
      </c>
      <c r="H232" s="155"/>
      <c r="K232" s="155"/>
      <c r="L232" s="155"/>
      <c r="M232" s="155"/>
      <c r="N232" s="155"/>
      <c r="O232" s="142"/>
      <c r="P232" s="165"/>
      <c r="Q232" s="148"/>
    </row>
    <row r="233" spans="1:17" s="156" customFormat="1" x14ac:dyDescent="0.25">
      <c r="A233" s="125">
        <v>9042</v>
      </c>
      <c r="B233" s="164" t="s">
        <v>213</v>
      </c>
      <c r="C233" s="136">
        <v>740</v>
      </c>
      <c r="D233" s="158">
        <f t="shared" si="12"/>
        <v>518</v>
      </c>
      <c r="E233" s="158">
        <f t="shared" si="13"/>
        <v>555</v>
      </c>
      <c r="F233" s="158">
        <f t="shared" si="14"/>
        <v>629</v>
      </c>
      <c r="G233" s="158">
        <f t="shared" si="15"/>
        <v>666</v>
      </c>
      <c r="H233" s="155"/>
      <c r="K233" s="155"/>
      <c r="L233" s="155"/>
      <c r="M233" s="155"/>
      <c r="N233" s="155"/>
      <c r="O233" s="142"/>
      <c r="P233" s="165"/>
      <c r="Q233" s="148"/>
    </row>
    <row r="234" spans="1:17" s="156" customFormat="1" x14ac:dyDescent="0.25">
      <c r="A234" s="125">
        <v>9043</v>
      </c>
      <c r="B234" s="164" t="s">
        <v>214</v>
      </c>
      <c r="C234" s="136">
        <v>360</v>
      </c>
      <c r="D234" s="158">
        <f t="shared" si="12"/>
        <v>251.99999999999997</v>
      </c>
      <c r="E234" s="158">
        <f t="shared" si="13"/>
        <v>270</v>
      </c>
      <c r="F234" s="158">
        <f t="shared" si="14"/>
        <v>306</v>
      </c>
      <c r="G234" s="158">
        <f t="shared" si="15"/>
        <v>324</v>
      </c>
      <c r="H234" s="155"/>
      <c r="K234" s="155"/>
      <c r="L234" s="155"/>
      <c r="M234" s="155"/>
      <c r="N234" s="155"/>
      <c r="O234" s="142"/>
      <c r="P234" s="165"/>
      <c r="Q234" s="148"/>
    </row>
    <row r="235" spans="1:17" s="156" customFormat="1" ht="37.5" x14ac:dyDescent="0.25">
      <c r="A235" s="125">
        <v>9044</v>
      </c>
      <c r="B235" s="164" t="s">
        <v>215</v>
      </c>
      <c r="C235" s="136">
        <v>670</v>
      </c>
      <c r="D235" s="158">
        <f t="shared" si="12"/>
        <v>468.99999999999994</v>
      </c>
      <c r="E235" s="158">
        <f t="shared" si="13"/>
        <v>502.5</v>
      </c>
      <c r="F235" s="158">
        <f t="shared" si="14"/>
        <v>569.5</v>
      </c>
      <c r="G235" s="158">
        <f t="shared" si="15"/>
        <v>603</v>
      </c>
      <c r="H235" s="155"/>
      <c r="K235" s="155"/>
      <c r="L235" s="155"/>
      <c r="M235" s="155"/>
      <c r="N235" s="155"/>
      <c r="O235" s="142"/>
      <c r="P235" s="165"/>
      <c r="Q235" s="148"/>
    </row>
    <row r="236" spans="1:17" s="156" customFormat="1" ht="37.5" x14ac:dyDescent="0.25">
      <c r="A236" s="125">
        <v>9046</v>
      </c>
      <c r="B236" s="164" t="s">
        <v>216</v>
      </c>
      <c r="C236" s="130">
        <v>2040</v>
      </c>
      <c r="D236" s="158">
        <f t="shared" si="12"/>
        <v>1428</v>
      </c>
      <c r="E236" s="158">
        <f t="shared" si="13"/>
        <v>1530</v>
      </c>
      <c r="F236" s="158">
        <f t="shared" si="14"/>
        <v>1734</v>
      </c>
      <c r="G236" s="158">
        <f t="shared" si="15"/>
        <v>1836</v>
      </c>
      <c r="H236" s="155"/>
      <c r="K236" s="155"/>
      <c r="L236" s="155"/>
      <c r="M236" s="155"/>
      <c r="N236" s="155"/>
      <c r="O236" s="142"/>
      <c r="P236" s="165"/>
      <c r="Q236" s="148"/>
    </row>
    <row r="237" spans="1:17" s="156" customFormat="1" x14ac:dyDescent="0.25">
      <c r="A237" s="125">
        <v>9047</v>
      </c>
      <c r="B237" s="164" t="s">
        <v>217</v>
      </c>
      <c r="C237" s="130">
        <v>1100</v>
      </c>
      <c r="D237" s="158">
        <f t="shared" si="12"/>
        <v>770</v>
      </c>
      <c r="E237" s="158">
        <f t="shared" si="13"/>
        <v>825</v>
      </c>
      <c r="F237" s="158">
        <f t="shared" si="14"/>
        <v>935</v>
      </c>
      <c r="G237" s="158">
        <f t="shared" si="15"/>
        <v>990</v>
      </c>
      <c r="H237" s="155"/>
      <c r="K237" s="155"/>
      <c r="L237" s="155"/>
      <c r="M237" s="155"/>
      <c r="N237" s="155"/>
      <c r="O237" s="142"/>
      <c r="P237" s="165"/>
      <c r="Q237" s="148"/>
    </row>
    <row r="238" spans="1:17" s="156" customFormat="1" x14ac:dyDescent="0.25">
      <c r="A238" s="125">
        <v>9048</v>
      </c>
      <c r="B238" s="164" t="s">
        <v>218</v>
      </c>
      <c r="C238" s="130">
        <v>3310</v>
      </c>
      <c r="D238" s="158">
        <f t="shared" si="12"/>
        <v>2317</v>
      </c>
      <c r="E238" s="158">
        <f t="shared" si="13"/>
        <v>2482.5</v>
      </c>
      <c r="F238" s="158">
        <f t="shared" si="14"/>
        <v>2813.5</v>
      </c>
      <c r="G238" s="158">
        <f t="shared" si="15"/>
        <v>2979</v>
      </c>
      <c r="H238" s="155"/>
      <c r="K238" s="155"/>
      <c r="L238" s="155"/>
      <c r="M238" s="155"/>
      <c r="N238" s="155"/>
      <c r="O238" s="142"/>
      <c r="P238" s="165"/>
      <c r="Q238" s="148"/>
    </row>
    <row r="239" spans="1:17" s="156" customFormat="1" ht="21" customHeight="1" x14ac:dyDescent="0.25">
      <c r="A239" s="125">
        <v>9049</v>
      </c>
      <c r="B239" s="164" t="s">
        <v>219</v>
      </c>
      <c r="C239" s="136">
        <v>980</v>
      </c>
      <c r="D239" s="158">
        <f t="shared" si="12"/>
        <v>686</v>
      </c>
      <c r="E239" s="158">
        <f t="shared" si="13"/>
        <v>735</v>
      </c>
      <c r="F239" s="158">
        <f t="shared" si="14"/>
        <v>833</v>
      </c>
      <c r="G239" s="158">
        <f t="shared" si="15"/>
        <v>882</v>
      </c>
      <c r="H239" s="155"/>
      <c r="K239" s="155"/>
      <c r="L239" s="155"/>
      <c r="M239" s="155"/>
      <c r="N239" s="155"/>
      <c r="O239" s="142"/>
      <c r="P239" s="165"/>
      <c r="Q239" s="148"/>
    </row>
    <row r="240" spans="1:17" s="156" customFormat="1" x14ac:dyDescent="0.25">
      <c r="A240" s="125">
        <v>9050</v>
      </c>
      <c r="B240" s="164" t="s">
        <v>220</v>
      </c>
      <c r="C240" s="136">
        <v>930</v>
      </c>
      <c r="D240" s="158">
        <f t="shared" si="12"/>
        <v>651</v>
      </c>
      <c r="E240" s="158">
        <f t="shared" si="13"/>
        <v>697.5</v>
      </c>
      <c r="F240" s="158">
        <f t="shared" si="14"/>
        <v>790.5</v>
      </c>
      <c r="G240" s="158">
        <f t="shared" si="15"/>
        <v>837</v>
      </c>
      <c r="H240" s="155"/>
      <c r="K240" s="155"/>
      <c r="L240" s="155"/>
      <c r="M240" s="155"/>
      <c r="N240" s="155"/>
      <c r="O240" s="142"/>
      <c r="P240" s="165"/>
      <c r="Q240" s="148"/>
    </row>
    <row r="241" spans="1:17" s="156" customFormat="1" x14ac:dyDescent="0.25">
      <c r="A241" s="125">
        <v>9051</v>
      </c>
      <c r="B241" s="164" t="s">
        <v>221</v>
      </c>
      <c r="C241" s="130">
        <v>4530</v>
      </c>
      <c r="D241" s="158">
        <f t="shared" si="12"/>
        <v>3171</v>
      </c>
      <c r="E241" s="158">
        <f t="shared" si="13"/>
        <v>3397.5</v>
      </c>
      <c r="F241" s="158">
        <f t="shared" si="14"/>
        <v>3850.5</v>
      </c>
      <c r="G241" s="158">
        <f t="shared" si="15"/>
        <v>4077</v>
      </c>
      <c r="H241" s="155"/>
      <c r="K241" s="155"/>
      <c r="L241" s="155"/>
      <c r="M241" s="155"/>
      <c r="N241" s="155"/>
      <c r="O241" s="142"/>
      <c r="P241" s="165"/>
      <c r="Q241" s="148"/>
    </row>
    <row r="242" spans="1:17" s="156" customFormat="1" ht="37.5" x14ac:dyDescent="0.25">
      <c r="A242" s="125">
        <v>9052</v>
      </c>
      <c r="B242" s="164" t="s">
        <v>222</v>
      </c>
      <c r="C242" s="130">
        <v>2500</v>
      </c>
      <c r="D242" s="158">
        <f t="shared" si="12"/>
        <v>1750</v>
      </c>
      <c r="E242" s="158">
        <f t="shared" si="13"/>
        <v>1875</v>
      </c>
      <c r="F242" s="158">
        <f t="shared" si="14"/>
        <v>2125</v>
      </c>
      <c r="G242" s="158">
        <f t="shared" si="15"/>
        <v>2250</v>
      </c>
      <c r="H242" s="155"/>
      <c r="K242" s="155"/>
      <c r="L242" s="155"/>
      <c r="M242" s="155"/>
      <c r="N242" s="155"/>
      <c r="O242" s="142"/>
      <c r="P242" s="165"/>
      <c r="Q242" s="148"/>
    </row>
    <row r="243" spans="1:17" s="156" customFormat="1" x14ac:dyDescent="0.25">
      <c r="A243" s="125">
        <v>9053</v>
      </c>
      <c r="B243" s="164" t="s">
        <v>223</v>
      </c>
      <c r="C243" s="130">
        <v>2450</v>
      </c>
      <c r="D243" s="158">
        <f t="shared" si="12"/>
        <v>1715</v>
      </c>
      <c r="E243" s="158">
        <f t="shared" si="13"/>
        <v>1837.5</v>
      </c>
      <c r="F243" s="158">
        <f t="shared" si="14"/>
        <v>2082.5</v>
      </c>
      <c r="G243" s="158">
        <f t="shared" si="15"/>
        <v>2205</v>
      </c>
      <c r="H243" s="155"/>
      <c r="K243" s="155"/>
      <c r="L243" s="155"/>
      <c r="M243" s="155"/>
      <c r="N243" s="155"/>
      <c r="O243" s="142"/>
      <c r="P243" s="165"/>
      <c r="Q243" s="148"/>
    </row>
    <row r="244" spans="1:17" s="156" customFormat="1" x14ac:dyDescent="0.25">
      <c r="A244" s="125">
        <v>9054</v>
      </c>
      <c r="B244" s="164" t="s">
        <v>224</v>
      </c>
      <c r="C244" s="136">
        <v>990</v>
      </c>
      <c r="D244" s="158">
        <f t="shared" si="12"/>
        <v>693</v>
      </c>
      <c r="E244" s="158">
        <f t="shared" si="13"/>
        <v>742.5</v>
      </c>
      <c r="F244" s="158">
        <f t="shared" si="14"/>
        <v>841.5</v>
      </c>
      <c r="G244" s="158">
        <f t="shared" si="15"/>
        <v>891</v>
      </c>
      <c r="H244" s="155"/>
      <c r="K244" s="155"/>
      <c r="L244" s="155"/>
      <c r="M244" s="155"/>
      <c r="N244" s="155"/>
      <c r="O244" s="142"/>
      <c r="P244" s="165"/>
      <c r="Q244" s="148"/>
    </row>
    <row r="245" spans="1:17" s="156" customFormat="1" ht="37.5" x14ac:dyDescent="0.25">
      <c r="A245" s="125">
        <v>9055</v>
      </c>
      <c r="B245" s="164" t="s">
        <v>225</v>
      </c>
      <c r="C245" s="130">
        <v>3230</v>
      </c>
      <c r="D245" s="158">
        <f t="shared" si="12"/>
        <v>2261</v>
      </c>
      <c r="E245" s="158">
        <f t="shared" si="13"/>
        <v>2422.5</v>
      </c>
      <c r="F245" s="158">
        <f t="shared" si="14"/>
        <v>2745.5</v>
      </c>
      <c r="G245" s="158">
        <f t="shared" si="15"/>
        <v>2907</v>
      </c>
      <c r="H245" s="155"/>
      <c r="K245" s="155"/>
      <c r="L245" s="155"/>
      <c r="M245" s="155"/>
      <c r="N245" s="155"/>
      <c r="O245" s="142"/>
      <c r="P245" s="165"/>
      <c r="Q245" s="148"/>
    </row>
    <row r="246" spans="1:17" s="156" customFormat="1" x14ac:dyDescent="0.25">
      <c r="A246" s="125">
        <v>9056</v>
      </c>
      <c r="B246" s="164" t="s">
        <v>226</v>
      </c>
      <c r="C246" s="136">
        <v>740</v>
      </c>
      <c r="D246" s="158">
        <f t="shared" si="12"/>
        <v>518</v>
      </c>
      <c r="E246" s="158">
        <f t="shared" si="13"/>
        <v>555</v>
      </c>
      <c r="F246" s="158">
        <f t="shared" si="14"/>
        <v>629</v>
      </c>
      <c r="G246" s="158">
        <f t="shared" si="15"/>
        <v>666</v>
      </c>
      <c r="H246" s="155"/>
      <c r="K246" s="155"/>
      <c r="L246" s="155"/>
      <c r="M246" s="155"/>
      <c r="N246" s="155"/>
      <c r="O246" s="142"/>
      <c r="P246" s="165"/>
      <c r="Q246" s="148"/>
    </row>
    <row r="247" spans="1:17" s="156" customFormat="1" ht="56.25" x14ac:dyDescent="0.25">
      <c r="A247" s="125">
        <v>9057</v>
      </c>
      <c r="B247" s="164" t="s">
        <v>227</v>
      </c>
      <c r="C247" s="130">
        <v>1500</v>
      </c>
      <c r="D247" s="158">
        <f t="shared" si="12"/>
        <v>1050</v>
      </c>
      <c r="E247" s="158">
        <f t="shared" si="13"/>
        <v>1125</v>
      </c>
      <c r="F247" s="158">
        <f t="shared" si="14"/>
        <v>1275</v>
      </c>
      <c r="G247" s="158">
        <f t="shared" si="15"/>
        <v>1350</v>
      </c>
      <c r="H247" s="155"/>
      <c r="K247" s="155"/>
      <c r="L247" s="155"/>
      <c r="M247" s="155"/>
      <c r="N247" s="155"/>
      <c r="O247" s="142"/>
      <c r="P247" s="165"/>
      <c r="Q247" s="148"/>
    </row>
    <row r="248" spans="1:17" s="156" customFormat="1" ht="24" customHeight="1" x14ac:dyDescent="0.25">
      <c r="A248" s="125">
        <v>9058</v>
      </c>
      <c r="B248" s="164" t="s">
        <v>228</v>
      </c>
      <c r="C248" s="130">
        <v>2820</v>
      </c>
      <c r="D248" s="158">
        <f t="shared" si="12"/>
        <v>1973.9999999999998</v>
      </c>
      <c r="E248" s="158">
        <f t="shared" si="13"/>
        <v>2115</v>
      </c>
      <c r="F248" s="158">
        <f t="shared" si="14"/>
        <v>2397</v>
      </c>
      <c r="G248" s="158">
        <f t="shared" si="15"/>
        <v>2538</v>
      </c>
      <c r="H248" s="155"/>
      <c r="K248" s="155"/>
      <c r="L248" s="155"/>
      <c r="M248" s="155"/>
      <c r="N248" s="155"/>
      <c r="O248" s="142"/>
      <c r="P248" s="165"/>
      <c r="Q248" s="148"/>
    </row>
    <row r="249" spans="1:17" s="156" customFormat="1" x14ac:dyDescent="0.25">
      <c r="A249" s="125">
        <v>9059</v>
      </c>
      <c r="B249" s="164" t="s">
        <v>229</v>
      </c>
      <c r="C249" s="130">
        <v>2100</v>
      </c>
      <c r="D249" s="158">
        <f t="shared" si="12"/>
        <v>1470</v>
      </c>
      <c r="E249" s="158">
        <f t="shared" si="13"/>
        <v>1575</v>
      </c>
      <c r="F249" s="158">
        <f t="shared" si="14"/>
        <v>1785</v>
      </c>
      <c r="G249" s="158">
        <f t="shared" si="15"/>
        <v>1890</v>
      </c>
      <c r="H249" s="155"/>
      <c r="K249" s="155"/>
      <c r="L249" s="155"/>
      <c r="M249" s="155"/>
      <c r="N249" s="155"/>
      <c r="O249" s="142"/>
      <c r="P249" s="165"/>
      <c r="Q249" s="148"/>
    </row>
    <row r="250" spans="1:17" s="156" customFormat="1" x14ac:dyDescent="0.25">
      <c r="A250" s="125">
        <v>9061</v>
      </c>
      <c r="B250" s="164" t="s">
        <v>230</v>
      </c>
      <c r="C250" s="130">
        <v>8320</v>
      </c>
      <c r="D250" s="158">
        <f t="shared" si="12"/>
        <v>5824</v>
      </c>
      <c r="E250" s="158">
        <f t="shared" si="13"/>
        <v>6240</v>
      </c>
      <c r="F250" s="158">
        <f t="shared" si="14"/>
        <v>7072</v>
      </c>
      <c r="G250" s="158">
        <f t="shared" si="15"/>
        <v>7488</v>
      </c>
      <c r="H250" s="155"/>
      <c r="K250" s="155"/>
      <c r="L250" s="155"/>
      <c r="M250" s="155"/>
      <c r="N250" s="155"/>
      <c r="O250" s="142"/>
      <c r="P250" s="165"/>
      <c r="Q250" s="148"/>
    </row>
    <row r="251" spans="1:17" s="156" customFormat="1" x14ac:dyDescent="0.25">
      <c r="A251" s="125">
        <v>9062</v>
      </c>
      <c r="B251" s="164" t="s">
        <v>231</v>
      </c>
      <c r="C251" s="136">
        <v>740</v>
      </c>
      <c r="D251" s="158">
        <f t="shared" si="12"/>
        <v>518</v>
      </c>
      <c r="E251" s="158">
        <f t="shared" si="13"/>
        <v>555</v>
      </c>
      <c r="F251" s="158">
        <f t="shared" si="14"/>
        <v>629</v>
      </c>
      <c r="G251" s="158">
        <f t="shared" si="15"/>
        <v>666</v>
      </c>
      <c r="H251" s="155"/>
      <c r="K251" s="155"/>
      <c r="L251" s="155"/>
      <c r="M251" s="155"/>
      <c r="N251" s="155"/>
      <c r="O251" s="142"/>
      <c r="P251" s="165"/>
      <c r="Q251" s="148"/>
    </row>
    <row r="252" spans="1:17" s="156" customFormat="1" ht="37.5" x14ac:dyDescent="0.25">
      <c r="A252" s="125">
        <v>9064</v>
      </c>
      <c r="B252" s="164" t="s">
        <v>232</v>
      </c>
      <c r="C252" s="130">
        <v>3480</v>
      </c>
      <c r="D252" s="158">
        <f t="shared" si="12"/>
        <v>2436</v>
      </c>
      <c r="E252" s="158">
        <f t="shared" si="13"/>
        <v>2610</v>
      </c>
      <c r="F252" s="158">
        <f t="shared" si="14"/>
        <v>2958</v>
      </c>
      <c r="G252" s="158">
        <f t="shared" si="15"/>
        <v>3132</v>
      </c>
      <c r="H252" s="155"/>
      <c r="K252" s="155"/>
      <c r="L252" s="155"/>
      <c r="M252" s="155"/>
      <c r="N252" s="155"/>
      <c r="O252" s="142"/>
      <c r="P252" s="165"/>
      <c r="Q252" s="148"/>
    </row>
    <row r="253" spans="1:17" s="156" customFormat="1" x14ac:dyDescent="0.25">
      <c r="A253" s="125">
        <v>9065</v>
      </c>
      <c r="B253" s="164" t="s">
        <v>233</v>
      </c>
      <c r="C253" s="130">
        <v>1090</v>
      </c>
      <c r="D253" s="158">
        <f t="shared" si="12"/>
        <v>763</v>
      </c>
      <c r="E253" s="158">
        <f t="shared" si="13"/>
        <v>817.5</v>
      </c>
      <c r="F253" s="158">
        <f t="shared" si="14"/>
        <v>926.5</v>
      </c>
      <c r="G253" s="158">
        <f t="shared" si="15"/>
        <v>981</v>
      </c>
      <c r="H253" s="155"/>
      <c r="K253" s="155"/>
      <c r="L253" s="155"/>
      <c r="M253" s="155"/>
      <c r="N253" s="155"/>
      <c r="O253" s="142"/>
      <c r="P253" s="165"/>
      <c r="Q253" s="148"/>
    </row>
    <row r="254" spans="1:17" s="156" customFormat="1" x14ac:dyDescent="0.25">
      <c r="A254" s="125">
        <v>9066</v>
      </c>
      <c r="B254" s="164" t="s">
        <v>234</v>
      </c>
      <c r="C254" s="130">
        <v>3410</v>
      </c>
      <c r="D254" s="158">
        <f t="shared" si="12"/>
        <v>2387</v>
      </c>
      <c r="E254" s="158">
        <f t="shared" si="13"/>
        <v>2557.5</v>
      </c>
      <c r="F254" s="158">
        <f t="shared" si="14"/>
        <v>2898.5</v>
      </c>
      <c r="G254" s="158">
        <f t="shared" si="15"/>
        <v>3069</v>
      </c>
      <c r="H254" s="155"/>
      <c r="K254" s="155"/>
      <c r="L254" s="155"/>
      <c r="M254" s="155"/>
      <c r="N254" s="155"/>
      <c r="O254" s="142"/>
      <c r="P254" s="165"/>
      <c r="Q254" s="148"/>
    </row>
    <row r="255" spans="1:17" s="156" customFormat="1" x14ac:dyDescent="0.25">
      <c r="A255" s="125">
        <v>9067</v>
      </c>
      <c r="B255" s="170" t="s">
        <v>235</v>
      </c>
      <c r="C255" s="130">
        <v>7820</v>
      </c>
      <c r="D255" s="158">
        <f t="shared" si="12"/>
        <v>5474</v>
      </c>
      <c r="E255" s="158">
        <f t="shared" si="13"/>
        <v>5865</v>
      </c>
      <c r="F255" s="158">
        <f t="shared" si="14"/>
        <v>6647</v>
      </c>
      <c r="G255" s="158">
        <f t="shared" si="15"/>
        <v>7038</v>
      </c>
      <c r="H255" s="155"/>
      <c r="K255" s="155"/>
      <c r="L255" s="155"/>
      <c r="M255" s="155"/>
      <c r="N255" s="155"/>
      <c r="O255" s="142"/>
      <c r="P255" s="171"/>
      <c r="Q255" s="148"/>
    </row>
    <row r="256" spans="1:17" s="156" customFormat="1" x14ac:dyDescent="0.25">
      <c r="A256" s="125">
        <v>9068</v>
      </c>
      <c r="B256" s="170" t="s">
        <v>236</v>
      </c>
      <c r="C256" s="136">
        <v>540</v>
      </c>
      <c r="D256" s="158">
        <f t="shared" si="12"/>
        <v>378</v>
      </c>
      <c r="E256" s="158">
        <f t="shared" si="13"/>
        <v>405</v>
      </c>
      <c r="F256" s="158">
        <f t="shared" si="14"/>
        <v>459</v>
      </c>
      <c r="G256" s="158">
        <f t="shared" si="15"/>
        <v>486</v>
      </c>
      <c r="H256" s="155"/>
      <c r="K256" s="155"/>
      <c r="L256" s="155"/>
      <c r="M256" s="155"/>
      <c r="N256" s="155"/>
      <c r="O256" s="142"/>
      <c r="P256" s="171"/>
      <c r="Q256" s="148"/>
    </row>
    <row r="257" spans="1:17" s="156" customFormat="1" x14ac:dyDescent="0.25">
      <c r="A257" s="125">
        <v>9069</v>
      </c>
      <c r="B257" s="170" t="s">
        <v>237</v>
      </c>
      <c r="C257" s="136">
        <v>870</v>
      </c>
      <c r="D257" s="158">
        <f t="shared" si="12"/>
        <v>609</v>
      </c>
      <c r="E257" s="158">
        <f t="shared" si="13"/>
        <v>652.5</v>
      </c>
      <c r="F257" s="158">
        <f t="shared" si="14"/>
        <v>739.5</v>
      </c>
      <c r="G257" s="158">
        <f t="shared" si="15"/>
        <v>783</v>
      </c>
      <c r="H257" s="155"/>
      <c r="K257" s="155"/>
      <c r="L257" s="155"/>
      <c r="M257" s="155"/>
      <c r="N257" s="155"/>
      <c r="O257" s="142"/>
      <c r="P257" s="171"/>
      <c r="Q257" s="148"/>
    </row>
    <row r="258" spans="1:17" s="156" customFormat="1" ht="37.5" x14ac:dyDescent="0.25">
      <c r="A258" s="125">
        <v>9070</v>
      </c>
      <c r="B258" s="170" t="s">
        <v>238</v>
      </c>
      <c r="C258" s="130">
        <v>1090</v>
      </c>
      <c r="D258" s="158">
        <f t="shared" si="12"/>
        <v>763</v>
      </c>
      <c r="E258" s="158">
        <f t="shared" si="13"/>
        <v>817.5</v>
      </c>
      <c r="F258" s="158">
        <f t="shared" si="14"/>
        <v>926.5</v>
      </c>
      <c r="G258" s="158">
        <f t="shared" si="15"/>
        <v>981</v>
      </c>
      <c r="H258" s="155"/>
      <c r="K258" s="155"/>
      <c r="L258" s="155"/>
      <c r="M258" s="155"/>
      <c r="N258" s="155"/>
      <c r="O258" s="142"/>
      <c r="P258" s="171"/>
      <c r="Q258" s="148"/>
    </row>
    <row r="259" spans="1:17" s="156" customFormat="1" x14ac:dyDescent="0.25">
      <c r="A259" s="125">
        <v>9071</v>
      </c>
      <c r="B259" s="170" t="s">
        <v>239</v>
      </c>
      <c r="C259" s="136">
        <v>480</v>
      </c>
      <c r="D259" s="158">
        <f t="shared" si="12"/>
        <v>336</v>
      </c>
      <c r="E259" s="158">
        <f t="shared" si="13"/>
        <v>360</v>
      </c>
      <c r="F259" s="158">
        <f t="shared" si="14"/>
        <v>408</v>
      </c>
      <c r="G259" s="158">
        <f t="shared" si="15"/>
        <v>432</v>
      </c>
      <c r="H259" s="155"/>
      <c r="K259" s="155"/>
      <c r="L259" s="155"/>
      <c r="M259" s="155"/>
      <c r="N259" s="155"/>
      <c r="O259" s="142"/>
      <c r="P259" s="171"/>
      <c r="Q259" s="148"/>
    </row>
    <row r="260" spans="1:17" s="156" customFormat="1" x14ac:dyDescent="0.25">
      <c r="A260" s="125">
        <v>9072</v>
      </c>
      <c r="B260" s="170" t="s">
        <v>240</v>
      </c>
      <c r="C260" s="130">
        <v>6500</v>
      </c>
      <c r="D260" s="158">
        <f t="shared" si="12"/>
        <v>4550</v>
      </c>
      <c r="E260" s="158">
        <f t="shared" si="13"/>
        <v>4875</v>
      </c>
      <c r="F260" s="158">
        <f t="shared" si="14"/>
        <v>5525</v>
      </c>
      <c r="G260" s="158">
        <f t="shared" si="15"/>
        <v>5850</v>
      </c>
      <c r="H260" s="155"/>
      <c r="K260" s="155"/>
      <c r="L260" s="155"/>
      <c r="M260" s="155"/>
      <c r="N260" s="155"/>
      <c r="O260" s="142"/>
      <c r="P260" s="171"/>
      <c r="Q260" s="148"/>
    </row>
    <row r="261" spans="1:17" s="156" customFormat="1" x14ac:dyDescent="0.25">
      <c r="A261" s="125">
        <v>9073</v>
      </c>
      <c r="B261" s="170" t="s">
        <v>241</v>
      </c>
      <c r="C261" s="130">
        <v>3250</v>
      </c>
      <c r="D261" s="158">
        <f t="shared" si="12"/>
        <v>2275</v>
      </c>
      <c r="E261" s="158">
        <f t="shared" si="13"/>
        <v>2437.5</v>
      </c>
      <c r="F261" s="158">
        <f t="shared" si="14"/>
        <v>2762.5</v>
      </c>
      <c r="G261" s="158">
        <f t="shared" si="15"/>
        <v>2925</v>
      </c>
      <c r="H261" s="155"/>
      <c r="K261" s="155"/>
      <c r="L261" s="155"/>
      <c r="M261" s="155"/>
      <c r="N261" s="155"/>
      <c r="O261" s="142"/>
      <c r="P261" s="171"/>
      <c r="Q261" s="148"/>
    </row>
    <row r="262" spans="1:17" s="156" customFormat="1" x14ac:dyDescent="0.25">
      <c r="A262" s="125">
        <v>9074</v>
      </c>
      <c r="B262" s="170" t="s">
        <v>242</v>
      </c>
      <c r="C262" s="130">
        <v>1090</v>
      </c>
      <c r="D262" s="158">
        <f t="shared" si="12"/>
        <v>763</v>
      </c>
      <c r="E262" s="158">
        <f t="shared" si="13"/>
        <v>817.5</v>
      </c>
      <c r="F262" s="158">
        <f t="shared" si="14"/>
        <v>926.5</v>
      </c>
      <c r="G262" s="158">
        <f t="shared" si="15"/>
        <v>981</v>
      </c>
      <c r="H262" s="155"/>
      <c r="K262" s="155"/>
      <c r="L262" s="155"/>
      <c r="M262" s="155"/>
      <c r="N262" s="155"/>
      <c r="O262" s="142"/>
      <c r="P262" s="171"/>
      <c r="Q262" s="148"/>
    </row>
    <row r="263" spans="1:17" s="156" customFormat="1" x14ac:dyDescent="0.25">
      <c r="A263" s="259" t="s">
        <v>243</v>
      </c>
      <c r="B263" s="260"/>
      <c r="C263" s="261"/>
      <c r="D263" s="158"/>
      <c r="E263" s="158"/>
      <c r="F263" s="158"/>
      <c r="G263" s="158"/>
      <c r="H263" s="155"/>
      <c r="K263" s="155"/>
      <c r="L263" s="155"/>
      <c r="M263" s="155"/>
      <c r="N263" s="155"/>
      <c r="O263" s="166"/>
      <c r="P263" s="165"/>
      <c r="Q263" s="172"/>
    </row>
    <row r="264" spans="1:17" s="156" customFormat="1" ht="37.5" x14ac:dyDescent="0.25">
      <c r="A264" s="125">
        <v>5001</v>
      </c>
      <c r="B264" s="164" t="s">
        <v>244</v>
      </c>
      <c r="C264" s="130">
        <v>1410</v>
      </c>
      <c r="D264" s="158">
        <f t="shared" si="12"/>
        <v>986.99999999999989</v>
      </c>
      <c r="E264" s="158">
        <f t="shared" si="13"/>
        <v>1057.5</v>
      </c>
      <c r="F264" s="158">
        <f t="shared" si="14"/>
        <v>1198.5</v>
      </c>
      <c r="G264" s="158">
        <f t="shared" si="15"/>
        <v>1269</v>
      </c>
      <c r="H264" s="155"/>
      <c r="K264" s="155"/>
      <c r="L264" s="155"/>
      <c r="M264" s="155"/>
      <c r="N264" s="155"/>
      <c r="O264" s="142"/>
      <c r="P264" s="165"/>
      <c r="Q264" s="148"/>
    </row>
    <row r="265" spans="1:17" s="156" customFormat="1" ht="37.5" x14ac:dyDescent="0.25">
      <c r="A265" s="125">
        <v>5002</v>
      </c>
      <c r="B265" s="164" t="s">
        <v>245</v>
      </c>
      <c r="C265" s="130">
        <v>1080</v>
      </c>
      <c r="D265" s="158">
        <f t="shared" si="12"/>
        <v>756</v>
      </c>
      <c r="E265" s="158">
        <f t="shared" si="13"/>
        <v>810</v>
      </c>
      <c r="F265" s="158">
        <f t="shared" si="14"/>
        <v>918</v>
      </c>
      <c r="G265" s="158">
        <f t="shared" si="15"/>
        <v>972</v>
      </c>
      <c r="H265" s="155"/>
      <c r="K265" s="155"/>
      <c r="L265" s="155"/>
      <c r="M265" s="155"/>
      <c r="N265" s="155"/>
      <c r="O265" s="142"/>
      <c r="P265" s="165"/>
      <c r="Q265" s="148"/>
    </row>
    <row r="266" spans="1:17" s="156" customFormat="1" x14ac:dyDescent="0.25">
      <c r="A266" s="125">
        <v>5003</v>
      </c>
      <c r="B266" s="164" t="s">
        <v>246</v>
      </c>
      <c r="C266" s="136">
        <v>650</v>
      </c>
      <c r="D266" s="158">
        <f t="shared" si="12"/>
        <v>454.99999999999994</v>
      </c>
      <c r="E266" s="158">
        <f t="shared" si="13"/>
        <v>487.5</v>
      </c>
      <c r="F266" s="158">
        <f t="shared" si="14"/>
        <v>552.5</v>
      </c>
      <c r="G266" s="158">
        <f t="shared" si="15"/>
        <v>585</v>
      </c>
      <c r="H266" s="155"/>
      <c r="K266" s="155"/>
      <c r="L266" s="155"/>
      <c r="M266" s="155"/>
      <c r="N266" s="155"/>
      <c r="O266" s="142"/>
      <c r="P266" s="165"/>
      <c r="Q266" s="148"/>
    </row>
    <row r="267" spans="1:17" s="156" customFormat="1" x14ac:dyDescent="0.25">
      <c r="A267" s="125">
        <v>5004</v>
      </c>
      <c r="B267" s="164" t="s">
        <v>247</v>
      </c>
      <c r="C267" s="136">
        <v>390</v>
      </c>
      <c r="D267" s="158">
        <f t="shared" si="12"/>
        <v>273</v>
      </c>
      <c r="E267" s="158">
        <f t="shared" si="13"/>
        <v>292.5</v>
      </c>
      <c r="F267" s="158">
        <f t="shared" si="14"/>
        <v>331.5</v>
      </c>
      <c r="G267" s="158">
        <f t="shared" si="15"/>
        <v>351</v>
      </c>
      <c r="H267" s="155"/>
      <c r="K267" s="155"/>
      <c r="L267" s="155"/>
      <c r="M267" s="155"/>
      <c r="N267" s="155"/>
      <c r="O267" s="142"/>
      <c r="P267" s="165"/>
      <c r="Q267" s="148"/>
    </row>
    <row r="268" spans="1:17" s="156" customFormat="1" ht="33.75" customHeight="1" x14ac:dyDescent="0.25">
      <c r="A268" s="125">
        <v>5005</v>
      </c>
      <c r="B268" s="164" t="s">
        <v>248</v>
      </c>
      <c r="C268" s="136">
        <v>350</v>
      </c>
      <c r="D268" s="158">
        <f t="shared" si="12"/>
        <v>244.99999999999997</v>
      </c>
      <c r="E268" s="158">
        <f t="shared" si="13"/>
        <v>262.5</v>
      </c>
      <c r="F268" s="158">
        <f t="shared" si="14"/>
        <v>297.5</v>
      </c>
      <c r="G268" s="158">
        <f t="shared" si="15"/>
        <v>315</v>
      </c>
      <c r="H268" s="155"/>
      <c r="K268" s="155"/>
      <c r="L268" s="155"/>
      <c r="M268" s="155"/>
      <c r="N268" s="155"/>
      <c r="O268" s="142"/>
      <c r="P268" s="165"/>
      <c r="Q268" s="148"/>
    </row>
    <row r="269" spans="1:17" s="156" customFormat="1" x14ac:dyDescent="0.25">
      <c r="A269" s="125">
        <v>5006</v>
      </c>
      <c r="B269" s="164" t="s">
        <v>249</v>
      </c>
      <c r="C269" s="136">
        <v>970</v>
      </c>
      <c r="D269" s="158">
        <f t="shared" si="12"/>
        <v>679</v>
      </c>
      <c r="E269" s="158">
        <f t="shared" si="13"/>
        <v>727.5</v>
      </c>
      <c r="F269" s="158">
        <f t="shared" si="14"/>
        <v>824.5</v>
      </c>
      <c r="G269" s="158">
        <f t="shared" si="15"/>
        <v>873</v>
      </c>
      <c r="H269" s="155"/>
      <c r="K269" s="155"/>
      <c r="L269" s="155"/>
      <c r="M269" s="155"/>
      <c r="N269" s="155"/>
      <c r="O269" s="142"/>
      <c r="P269" s="165"/>
      <c r="Q269" s="148"/>
    </row>
    <row r="270" spans="1:17" s="156" customFormat="1" ht="37.5" x14ac:dyDescent="0.25">
      <c r="A270" s="125">
        <v>5007</v>
      </c>
      <c r="B270" s="164" t="s">
        <v>250</v>
      </c>
      <c r="C270" s="130">
        <v>1620</v>
      </c>
      <c r="D270" s="158">
        <f t="shared" ref="D270:D333" si="16">C270*0.7</f>
        <v>1134</v>
      </c>
      <c r="E270" s="158">
        <f t="shared" ref="E270:E333" si="17">C270*0.75</f>
        <v>1215</v>
      </c>
      <c r="F270" s="158">
        <f t="shared" ref="F270:F333" si="18">C270*0.85</f>
        <v>1377</v>
      </c>
      <c r="G270" s="158">
        <f t="shared" ref="G270:G333" si="19">C270*0.9</f>
        <v>1458</v>
      </c>
      <c r="H270" s="155"/>
      <c r="K270" s="155"/>
      <c r="L270" s="155"/>
      <c r="M270" s="155"/>
      <c r="N270" s="155"/>
      <c r="O270" s="142"/>
      <c r="P270" s="165"/>
      <c r="Q270" s="148"/>
    </row>
    <row r="271" spans="1:17" s="156" customFormat="1" x14ac:dyDescent="0.25">
      <c r="A271" s="125">
        <v>5008</v>
      </c>
      <c r="B271" s="164" t="s">
        <v>251</v>
      </c>
      <c r="C271" s="136">
        <v>630</v>
      </c>
      <c r="D271" s="158">
        <f t="shared" si="16"/>
        <v>441</v>
      </c>
      <c r="E271" s="158">
        <f t="shared" si="17"/>
        <v>472.5</v>
      </c>
      <c r="F271" s="158">
        <f t="shared" si="18"/>
        <v>535.5</v>
      </c>
      <c r="G271" s="158">
        <f t="shared" si="19"/>
        <v>567</v>
      </c>
      <c r="H271" s="155"/>
      <c r="K271" s="155"/>
      <c r="L271" s="155"/>
      <c r="M271" s="155"/>
      <c r="N271" s="155"/>
      <c r="O271" s="142"/>
      <c r="P271" s="165"/>
      <c r="Q271" s="148"/>
    </row>
    <row r="272" spans="1:17" s="156" customFormat="1" x14ac:dyDescent="0.25">
      <c r="A272" s="125">
        <v>5009</v>
      </c>
      <c r="B272" s="164" t="s">
        <v>252</v>
      </c>
      <c r="C272" s="136">
        <v>320</v>
      </c>
      <c r="D272" s="158">
        <f t="shared" si="16"/>
        <v>224</v>
      </c>
      <c r="E272" s="158">
        <f t="shared" si="17"/>
        <v>240</v>
      </c>
      <c r="F272" s="158">
        <f t="shared" si="18"/>
        <v>272</v>
      </c>
      <c r="G272" s="158">
        <f t="shared" si="19"/>
        <v>288</v>
      </c>
      <c r="H272" s="155"/>
      <c r="K272" s="155"/>
      <c r="L272" s="155"/>
      <c r="M272" s="155"/>
      <c r="N272" s="155"/>
      <c r="O272" s="142"/>
      <c r="P272" s="165"/>
      <c r="Q272" s="148"/>
    </row>
    <row r="273" spans="1:17" s="156" customFormat="1" x14ac:dyDescent="0.25">
      <c r="A273" s="125">
        <v>5010</v>
      </c>
      <c r="B273" s="164" t="s">
        <v>253</v>
      </c>
      <c r="C273" s="136">
        <v>430</v>
      </c>
      <c r="D273" s="158">
        <f t="shared" si="16"/>
        <v>301</v>
      </c>
      <c r="E273" s="158">
        <f t="shared" si="17"/>
        <v>322.5</v>
      </c>
      <c r="F273" s="158">
        <f t="shared" si="18"/>
        <v>365.5</v>
      </c>
      <c r="G273" s="158">
        <f t="shared" si="19"/>
        <v>387</v>
      </c>
      <c r="H273" s="155"/>
      <c r="K273" s="155"/>
      <c r="L273" s="155"/>
      <c r="M273" s="155"/>
      <c r="N273" s="155"/>
      <c r="O273" s="142"/>
      <c r="P273" s="165"/>
      <c r="Q273" s="148"/>
    </row>
    <row r="274" spans="1:17" s="156" customFormat="1" ht="37.5" x14ac:dyDescent="0.25">
      <c r="A274" s="125">
        <v>5011</v>
      </c>
      <c r="B274" s="164" t="s">
        <v>254</v>
      </c>
      <c r="C274" s="136">
        <v>210</v>
      </c>
      <c r="D274" s="158">
        <f t="shared" si="16"/>
        <v>147</v>
      </c>
      <c r="E274" s="158">
        <f t="shared" si="17"/>
        <v>157.5</v>
      </c>
      <c r="F274" s="158">
        <f t="shared" si="18"/>
        <v>178.5</v>
      </c>
      <c r="G274" s="158">
        <f t="shared" si="19"/>
        <v>189</v>
      </c>
      <c r="H274" s="155"/>
      <c r="K274" s="155"/>
      <c r="L274" s="155"/>
      <c r="M274" s="155"/>
      <c r="N274" s="155"/>
      <c r="O274" s="142"/>
      <c r="P274" s="165"/>
      <c r="Q274" s="148"/>
    </row>
    <row r="275" spans="1:17" s="156" customFormat="1" x14ac:dyDescent="0.25">
      <c r="A275" s="125">
        <v>5012</v>
      </c>
      <c r="B275" s="164" t="s">
        <v>255</v>
      </c>
      <c r="C275" s="136">
        <v>290</v>
      </c>
      <c r="D275" s="158">
        <f t="shared" si="16"/>
        <v>203</v>
      </c>
      <c r="E275" s="158">
        <f t="shared" si="17"/>
        <v>217.5</v>
      </c>
      <c r="F275" s="158">
        <f t="shared" si="18"/>
        <v>246.5</v>
      </c>
      <c r="G275" s="158">
        <f t="shared" si="19"/>
        <v>261</v>
      </c>
      <c r="H275" s="155"/>
      <c r="K275" s="155"/>
      <c r="L275" s="155"/>
      <c r="M275" s="155"/>
      <c r="N275" s="155"/>
      <c r="O275" s="142"/>
      <c r="P275" s="165"/>
      <c r="Q275" s="148"/>
    </row>
    <row r="276" spans="1:17" s="156" customFormat="1" x14ac:dyDescent="0.25">
      <c r="A276" s="125">
        <v>5013</v>
      </c>
      <c r="B276" s="164" t="s">
        <v>256</v>
      </c>
      <c r="C276" s="136">
        <v>470</v>
      </c>
      <c r="D276" s="158">
        <f t="shared" si="16"/>
        <v>329</v>
      </c>
      <c r="E276" s="158">
        <f t="shared" si="17"/>
        <v>352.5</v>
      </c>
      <c r="F276" s="158">
        <f t="shared" si="18"/>
        <v>399.5</v>
      </c>
      <c r="G276" s="158">
        <f t="shared" si="19"/>
        <v>423</v>
      </c>
      <c r="H276" s="155"/>
      <c r="K276" s="155"/>
      <c r="L276" s="155"/>
      <c r="M276" s="155"/>
      <c r="N276" s="155"/>
      <c r="O276" s="142"/>
      <c r="P276" s="165"/>
      <c r="Q276" s="148"/>
    </row>
    <row r="277" spans="1:17" s="156" customFormat="1" x14ac:dyDescent="0.25">
      <c r="A277" s="125">
        <v>5014</v>
      </c>
      <c r="B277" s="164" t="s">
        <v>257</v>
      </c>
      <c r="C277" s="136">
        <v>600</v>
      </c>
      <c r="D277" s="158">
        <f t="shared" si="16"/>
        <v>420</v>
      </c>
      <c r="E277" s="158">
        <f t="shared" si="17"/>
        <v>450</v>
      </c>
      <c r="F277" s="158">
        <f t="shared" si="18"/>
        <v>510</v>
      </c>
      <c r="G277" s="158">
        <f t="shared" si="19"/>
        <v>540</v>
      </c>
      <c r="H277" s="155"/>
      <c r="K277" s="155"/>
      <c r="L277" s="155"/>
      <c r="M277" s="155"/>
      <c r="N277" s="155"/>
      <c r="O277" s="142"/>
      <c r="P277" s="165"/>
      <c r="Q277" s="148"/>
    </row>
    <row r="278" spans="1:17" s="156" customFormat="1" x14ac:dyDescent="0.25">
      <c r="A278" s="125">
        <v>5015</v>
      </c>
      <c r="B278" s="164" t="s">
        <v>258</v>
      </c>
      <c r="C278" s="136">
        <v>360</v>
      </c>
      <c r="D278" s="158">
        <f t="shared" si="16"/>
        <v>251.99999999999997</v>
      </c>
      <c r="E278" s="158">
        <f t="shared" si="17"/>
        <v>270</v>
      </c>
      <c r="F278" s="158">
        <f t="shared" si="18"/>
        <v>306</v>
      </c>
      <c r="G278" s="158">
        <f t="shared" si="19"/>
        <v>324</v>
      </c>
      <c r="H278" s="155"/>
      <c r="K278" s="155"/>
      <c r="L278" s="155"/>
      <c r="M278" s="155"/>
      <c r="N278" s="155"/>
      <c r="O278" s="142"/>
      <c r="P278" s="165"/>
      <c r="Q278" s="148"/>
    </row>
    <row r="279" spans="1:17" s="156" customFormat="1" x14ac:dyDescent="0.25">
      <c r="A279" s="125">
        <v>5016</v>
      </c>
      <c r="B279" s="164" t="s">
        <v>259</v>
      </c>
      <c r="C279" s="136">
        <v>330</v>
      </c>
      <c r="D279" s="158">
        <f t="shared" si="16"/>
        <v>230.99999999999997</v>
      </c>
      <c r="E279" s="158">
        <f t="shared" si="17"/>
        <v>247.5</v>
      </c>
      <c r="F279" s="158">
        <f t="shared" si="18"/>
        <v>280.5</v>
      </c>
      <c r="G279" s="158">
        <f t="shared" si="19"/>
        <v>297</v>
      </c>
      <c r="H279" s="155"/>
      <c r="K279" s="155"/>
      <c r="L279" s="155"/>
      <c r="M279" s="155"/>
      <c r="N279" s="155"/>
      <c r="O279" s="142"/>
      <c r="P279" s="165"/>
      <c r="Q279" s="148"/>
    </row>
    <row r="280" spans="1:17" s="156" customFormat="1" ht="37.5" x14ac:dyDescent="0.25">
      <c r="A280" s="125">
        <v>5017</v>
      </c>
      <c r="B280" s="164" t="s">
        <v>260</v>
      </c>
      <c r="C280" s="136">
        <v>620</v>
      </c>
      <c r="D280" s="158">
        <f t="shared" si="16"/>
        <v>434</v>
      </c>
      <c r="E280" s="158">
        <f t="shared" si="17"/>
        <v>465</v>
      </c>
      <c r="F280" s="158">
        <f t="shared" si="18"/>
        <v>527</v>
      </c>
      <c r="G280" s="158">
        <f t="shared" si="19"/>
        <v>558</v>
      </c>
      <c r="H280" s="155"/>
      <c r="K280" s="155"/>
      <c r="L280" s="155"/>
      <c r="M280" s="155"/>
      <c r="N280" s="155"/>
      <c r="O280" s="142"/>
      <c r="P280" s="165"/>
      <c r="Q280" s="148"/>
    </row>
    <row r="281" spans="1:17" s="156" customFormat="1" x14ac:dyDescent="0.25">
      <c r="A281" s="125">
        <v>5018</v>
      </c>
      <c r="B281" s="164" t="s">
        <v>261</v>
      </c>
      <c r="C281" s="136">
        <v>230</v>
      </c>
      <c r="D281" s="158">
        <f t="shared" si="16"/>
        <v>161</v>
      </c>
      <c r="E281" s="158">
        <f t="shared" si="17"/>
        <v>172.5</v>
      </c>
      <c r="F281" s="158">
        <f t="shared" si="18"/>
        <v>195.5</v>
      </c>
      <c r="G281" s="158">
        <f t="shared" si="19"/>
        <v>207</v>
      </c>
      <c r="H281" s="155"/>
      <c r="K281" s="155"/>
      <c r="L281" s="155"/>
      <c r="M281" s="155"/>
      <c r="N281" s="155"/>
      <c r="O281" s="142"/>
      <c r="P281" s="165"/>
      <c r="Q281" s="148"/>
    </row>
    <row r="282" spans="1:17" s="156" customFormat="1" x14ac:dyDescent="0.25">
      <c r="A282" s="125">
        <v>5019</v>
      </c>
      <c r="B282" s="164" t="s">
        <v>262</v>
      </c>
      <c r="C282" s="136">
        <v>280</v>
      </c>
      <c r="D282" s="158">
        <f t="shared" si="16"/>
        <v>196</v>
      </c>
      <c r="E282" s="158">
        <f t="shared" si="17"/>
        <v>210</v>
      </c>
      <c r="F282" s="158">
        <f t="shared" si="18"/>
        <v>238</v>
      </c>
      <c r="G282" s="158">
        <f t="shared" si="19"/>
        <v>252</v>
      </c>
      <c r="H282" s="155"/>
      <c r="K282" s="155"/>
      <c r="L282" s="155"/>
      <c r="M282" s="155"/>
      <c r="N282" s="155"/>
      <c r="O282" s="142"/>
      <c r="P282" s="165"/>
      <c r="Q282" s="148"/>
    </row>
    <row r="283" spans="1:17" s="156" customFormat="1" x14ac:dyDescent="0.25">
      <c r="A283" s="125">
        <v>5020</v>
      </c>
      <c r="B283" s="164" t="s">
        <v>263</v>
      </c>
      <c r="C283" s="136">
        <v>470</v>
      </c>
      <c r="D283" s="158">
        <f t="shared" si="16"/>
        <v>329</v>
      </c>
      <c r="E283" s="158">
        <f t="shared" si="17"/>
        <v>352.5</v>
      </c>
      <c r="F283" s="158">
        <f t="shared" si="18"/>
        <v>399.5</v>
      </c>
      <c r="G283" s="158">
        <f t="shared" si="19"/>
        <v>423</v>
      </c>
      <c r="H283" s="155"/>
      <c r="K283" s="155"/>
      <c r="L283" s="155"/>
      <c r="M283" s="155"/>
      <c r="N283" s="155"/>
      <c r="O283" s="142"/>
      <c r="P283" s="165"/>
      <c r="Q283" s="148"/>
    </row>
    <row r="284" spans="1:17" s="156" customFormat="1" x14ac:dyDescent="0.25">
      <c r="A284" s="125">
        <v>5021</v>
      </c>
      <c r="B284" s="164" t="s">
        <v>264</v>
      </c>
      <c r="C284" s="136">
        <v>290</v>
      </c>
      <c r="D284" s="158">
        <f t="shared" si="16"/>
        <v>203</v>
      </c>
      <c r="E284" s="158">
        <f t="shared" si="17"/>
        <v>217.5</v>
      </c>
      <c r="F284" s="158">
        <f t="shared" si="18"/>
        <v>246.5</v>
      </c>
      <c r="G284" s="158">
        <f t="shared" si="19"/>
        <v>261</v>
      </c>
      <c r="H284" s="155"/>
      <c r="K284" s="155"/>
      <c r="L284" s="155"/>
      <c r="M284" s="155"/>
      <c r="N284" s="155"/>
      <c r="O284" s="142"/>
      <c r="P284" s="165"/>
      <c r="Q284" s="148"/>
    </row>
    <row r="285" spans="1:17" s="156" customFormat="1" x14ac:dyDescent="0.25">
      <c r="A285" s="125">
        <v>5022</v>
      </c>
      <c r="B285" s="164" t="s">
        <v>265</v>
      </c>
      <c r="C285" s="136">
        <v>290</v>
      </c>
      <c r="D285" s="158">
        <f t="shared" si="16"/>
        <v>203</v>
      </c>
      <c r="E285" s="158">
        <f t="shared" si="17"/>
        <v>217.5</v>
      </c>
      <c r="F285" s="158">
        <f t="shared" si="18"/>
        <v>246.5</v>
      </c>
      <c r="G285" s="158">
        <f t="shared" si="19"/>
        <v>261</v>
      </c>
      <c r="H285" s="155"/>
      <c r="K285" s="155"/>
      <c r="L285" s="155"/>
      <c r="M285" s="155"/>
      <c r="N285" s="155"/>
      <c r="O285" s="142"/>
      <c r="P285" s="165"/>
      <c r="Q285" s="148"/>
    </row>
    <row r="286" spans="1:17" s="156" customFormat="1" ht="37.5" x14ac:dyDescent="0.25">
      <c r="A286" s="125">
        <v>5023</v>
      </c>
      <c r="B286" s="164" t="s">
        <v>266</v>
      </c>
      <c r="C286" s="136">
        <v>380</v>
      </c>
      <c r="D286" s="158">
        <f t="shared" si="16"/>
        <v>266</v>
      </c>
      <c r="E286" s="158">
        <f t="shared" si="17"/>
        <v>285</v>
      </c>
      <c r="F286" s="158">
        <f t="shared" si="18"/>
        <v>323</v>
      </c>
      <c r="G286" s="158">
        <f t="shared" si="19"/>
        <v>342</v>
      </c>
      <c r="H286" s="155"/>
      <c r="K286" s="155"/>
      <c r="L286" s="155"/>
      <c r="M286" s="155"/>
      <c r="N286" s="155"/>
      <c r="O286" s="142"/>
      <c r="P286" s="165"/>
      <c r="Q286" s="148"/>
    </row>
    <row r="287" spans="1:17" s="156" customFormat="1" x14ac:dyDescent="0.25">
      <c r="A287" s="125">
        <v>5024</v>
      </c>
      <c r="B287" s="164" t="s">
        <v>267</v>
      </c>
      <c r="C287" s="136">
        <v>180</v>
      </c>
      <c r="D287" s="158">
        <f t="shared" si="16"/>
        <v>125.99999999999999</v>
      </c>
      <c r="E287" s="158">
        <f t="shared" si="17"/>
        <v>135</v>
      </c>
      <c r="F287" s="158">
        <f t="shared" si="18"/>
        <v>153</v>
      </c>
      <c r="G287" s="158">
        <f t="shared" si="19"/>
        <v>162</v>
      </c>
      <c r="H287" s="155"/>
      <c r="K287" s="155"/>
      <c r="L287" s="155"/>
      <c r="M287" s="155"/>
      <c r="N287" s="155"/>
      <c r="O287" s="142"/>
      <c r="P287" s="165"/>
      <c r="Q287" s="148"/>
    </row>
    <row r="288" spans="1:17" s="156" customFormat="1" x14ac:dyDescent="0.25">
      <c r="A288" s="125">
        <v>5025</v>
      </c>
      <c r="B288" s="164" t="s">
        <v>268</v>
      </c>
      <c r="C288" s="136">
        <v>630</v>
      </c>
      <c r="D288" s="158">
        <f t="shared" si="16"/>
        <v>441</v>
      </c>
      <c r="E288" s="158">
        <f t="shared" si="17"/>
        <v>472.5</v>
      </c>
      <c r="F288" s="158">
        <f t="shared" si="18"/>
        <v>535.5</v>
      </c>
      <c r="G288" s="158">
        <f t="shared" si="19"/>
        <v>567</v>
      </c>
      <c r="H288" s="155"/>
      <c r="K288" s="155"/>
      <c r="L288" s="155"/>
      <c r="M288" s="155"/>
      <c r="N288" s="155"/>
      <c r="O288" s="142"/>
      <c r="P288" s="165"/>
      <c r="Q288" s="148"/>
    </row>
    <row r="289" spans="1:17" s="156" customFormat="1" x14ac:dyDescent="0.25">
      <c r="A289" s="125">
        <v>5026</v>
      </c>
      <c r="B289" s="164" t="s">
        <v>269</v>
      </c>
      <c r="C289" s="136">
        <v>820</v>
      </c>
      <c r="D289" s="158">
        <f t="shared" si="16"/>
        <v>574</v>
      </c>
      <c r="E289" s="158">
        <f t="shared" si="17"/>
        <v>615</v>
      </c>
      <c r="F289" s="158">
        <f t="shared" si="18"/>
        <v>697</v>
      </c>
      <c r="G289" s="158">
        <f t="shared" si="19"/>
        <v>738</v>
      </c>
      <c r="H289" s="155"/>
      <c r="K289" s="155"/>
      <c r="L289" s="155"/>
      <c r="M289" s="155"/>
      <c r="N289" s="155"/>
      <c r="O289" s="142"/>
      <c r="P289" s="165"/>
      <c r="Q289" s="148"/>
    </row>
    <row r="290" spans="1:17" s="156" customFormat="1" x14ac:dyDescent="0.25">
      <c r="A290" s="125">
        <v>5027</v>
      </c>
      <c r="B290" s="164" t="s">
        <v>270</v>
      </c>
      <c r="C290" s="130">
        <v>1160</v>
      </c>
      <c r="D290" s="158">
        <f t="shared" si="16"/>
        <v>812</v>
      </c>
      <c r="E290" s="158">
        <f t="shared" si="17"/>
        <v>870</v>
      </c>
      <c r="F290" s="158">
        <f t="shared" si="18"/>
        <v>986</v>
      </c>
      <c r="G290" s="158">
        <f t="shared" si="19"/>
        <v>1044</v>
      </c>
      <c r="H290" s="155"/>
      <c r="K290" s="155"/>
      <c r="L290" s="155"/>
      <c r="M290" s="155"/>
      <c r="N290" s="155"/>
      <c r="O290" s="142"/>
      <c r="P290" s="165"/>
      <c r="Q290" s="148"/>
    </row>
    <row r="291" spans="1:17" s="156" customFormat="1" x14ac:dyDescent="0.25">
      <c r="A291" s="125">
        <v>5028</v>
      </c>
      <c r="B291" s="164" t="s">
        <v>271</v>
      </c>
      <c r="C291" s="136">
        <v>350</v>
      </c>
      <c r="D291" s="158">
        <f t="shared" si="16"/>
        <v>244.99999999999997</v>
      </c>
      <c r="E291" s="158">
        <f t="shared" si="17"/>
        <v>262.5</v>
      </c>
      <c r="F291" s="158">
        <f t="shared" si="18"/>
        <v>297.5</v>
      </c>
      <c r="G291" s="158">
        <f t="shared" si="19"/>
        <v>315</v>
      </c>
      <c r="H291" s="155"/>
      <c r="K291" s="155"/>
      <c r="L291" s="155"/>
      <c r="M291" s="155"/>
      <c r="N291" s="155"/>
      <c r="O291" s="142"/>
      <c r="P291" s="165"/>
      <c r="Q291" s="148"/>
    </row>
    <row r="292" spans="1:17" s="156" customFormat="1" x14ac:dyDescent="0.25">
      <c r="A292" s="125">
        <v>5029</v>
      </c>
      <c r="B292" s="164" t="s">
        <v>272</v>
      </c>
      <c r="C292" s="136">
        <v>350</v>
      </c>
      <c r="D292" s="158">
        <f t="shared" si="16"/>
        <v>244.99999999999997</v>
      </c>
      <c r="E292" s="158">
        <f t="shared" si="17"/>
        <v>262.5</v>
      </c>
      <c r="F292" s="158">
        <f t="shared" si="18"/>
        <v>297.5</v>
      </c>
      <c r="G292" s="158">
        <f t="shared" si="19"/>
        <v>315</v>
      </c>
      <c r="H292" s="155"/>
      <c r="K292" s="155"/>
      <c r="L292" s="155"/>
      <c r="M292" s="155"/>
      <c r="N292" s="155"/>
      <c r="O292" s="142"/>
      <c r="P292" s="165"/>
      <c r="Q292" s="148"/>
    </row>
    <row r="293" spans="1:17" s="156" customFormat="1" x14ac:dyDescent="0.25">
      <c r="A293" s="125">
        <v>5030</v>
      </c>
      <c r="B293" s="164" t="s">
        <v>273</v>
      </c>
      <c r="C293" s="136">
        <v>590</v>
      </c>
      <c r="D293" s="158">
        <f t="shared" si="16"/>
        <v>413</v>
      </c>
      <c r="E293" s="158">
        <f t="shared" si="17"/>
        <v>442.5</v>
      </c>
      <c r="F293" s="158">
        <f t="shared" si="18"/>
        <v>501.5</v>
      </c>
      <c r="G293" s="158">
        <f t="shared" si="19"/>
        <v>531</v>
      </c>
      <c r="H293" s="155"/>
      <c r="K293" s="155"/>
      <c r="L293" s="155"/>
      <c r="M293" s="155"/>
      <c r="N293" s="155"/>
      <c r="O293" s="142"/>
      <c r="P293" s="165"/>
      <c r="Q293" s="148"/>
    </row>
    <row r="294" spans="1:17" s="156" customFormat="1" ht="37.5" x14ac:dyDescent="0.25">
      <c r="A294" s="125">
        <v>5031</v>
      </c>
      <c r="B294" s="164" t="s">
        <v>274</v>
      </c>
      <c r="C294" s="136">
        <v>470</v>
      </c>
      <c r="D294" s="158">
        <f t="shared" si="16"/>
        <v>329</v>
      </c>
      <c r="E294" s="158">
        <f t="shared" si="17"/>
        <v>352.5</v>
      </c>
      <c r="F294" s="158">
        <f t="shared" si="18"/>
        <v>399.5</v>
      </c>
      <c r="G294" s="158">
        <f t="shared" si="19"/>
        <v>423</v>
      </c>
      <c r="H294" s="155"/>
      <c r="K294" s="155"/>
      <c r="L294" s="155"/>
      <c r="M294" s="155"/>
      <c r="N294" s="155"/>
      <c r="O294" s="142"/>
      <c r="P294" s="165"/>
      <c r="Q294" s="148"/>
    </row>
    <row r="295" spans="1:17" s="156" customFormat="1" x14ac:dyDescent="0.25">
      <c r="A295" s="125">
        <v>5032</v>
      </c>
      <c r="B295" s="164" t="s">
        <v>275</v>
      </c>
      <c r="C295" s="136">
        <v>570</v>
      </c>
      <c r="D295" s="158">
        <f t="shared" si="16"/>
        <v>399</v>
      </c>
      <c r="E295" s="158">
        <f t="shared" si="17"/>
        <v>427.5</v>
      </c>
      <c r="F295" s="158">
        <f t="shared" si="18"/>
        <v>484.5</v>
      </c>
      <c r="G295" s="158">
        <f t="shared" si="19"/>
        <v>513</v>
      </c>
      <c r="H295" s="155"/>
      <c r="K295" s="155"/>
      <c r="L295" s="155"/>
      <c r="M295" s="155"/>
      <c r="N295" s="155"/>
      <c r="O295" s="142"/>
      <c r="P295" s="165"/>
      <c r="Q295" s="148"/>
    </row>
    <row r="296" spans="1:17" s="156" customFormat="1" ht="37.5" x14ac:dyDescent="0.25">
      <c r="A296" s="125">
        <v>5033</v>
      </c>
      <c r="B296" s="164" t="s">
        <v>276</v>
      </c>
      <c r="C296" s="136">
        <v>380</v>
      </c>
      <c r="D296" s="158">
        <f t="shared" si="16"/>
        <v>266</v>
      </c>
      <c r="E296" s="158">
        <f t="shared" si="17"/>
        <v>285</v>
      </c>
      <c r="F296" s="158">
        <f t="shared" si="18"/>
        <v>323</v>
      </c>
      <c r="G296" s="158">
        <f t="shared" si="19"/>
        <v>342</v>
      </c>
      <c r="H296" s="155"/>
      <c r="K296" s="155"/>
      <c r="L296" s="155"/>
      <c r="M296" s="155"/>
      <c r="N296" s="155"/>
      <c r="O296" s="142"/>
      <c r="P296" s="165"/>
      <c r="Q296" s="148"/>
    </row>
    <row r="297" spans="1:17" s="156" customFormat="1" ht="37.5" x14ac:dyDescent="0.25">
      <c r="A297" s="125">
        <v>5034</v>
      </c>
      <c r="B297" s="164" t="s">
        <v>277</v>
      </c>
      <c r="C297" s="136">
        <v>570</v>
      </c>
      <c r="D297" s="158">
        <f t="shared" si="16"/>
        <v>399</v>
      </c>
      <c r="E297" s="158">
        <f t="shared" si="17"/>
        <v>427.5</v>
      </c>
      <c r="F297" s="158">
        <f t="shared" si="18"/>
        <v>484.5</v>
      </c>
      <c r="G297" s="158">
        <f t="shared" si="19"/>
        <v>513</v>
      </c>
      <c r="H297" s="155"/>
      <c r="K297" s="155"/>
      <c r="L297" s="155"/>
      <c r="M297" s="155"/>
      <c r="N297" s="155"/>
      <c r="O297" s="142"/>
      <c r="P297" s="165"/>
      <c r="Q297" s="148"/>
    </row>
    <row r="298" spans="1:17" s="156" customFormat="1" ht="37.5" x14ac:dyDescent="0.25">
      <c r="A298" s="125">
        <v>5036</v>
      </c>
      <c r="B298" s="164" t="s">
        <v>278</v>
      </c>
      <c r="C298" s="136">
        <v>900</v>
      </c>
      <c r="D298" s="158">
        <f t="shared" si="16"/>
        <v>630</v>
      </c>
      <c r="E298" s="158">
        <f t="shared" si="17"/>
        <v>675</v>
      </c>
      <c r="F298" s="158">
        <f t="shared" si="18"/>
        <v>765</v>
      </c>
      <c r="G298" s="158">
        <f t="shared" si="19"/>
        <v>810</v>
      </c>
      <c r="H298" s="155"/>
      <c r="K298" s="155"/>
      <c r="L298" s="155"/>
      <c r="M298" s="155"/>
      <c r="N298" s="155"/>
      <c r="O298" s="142"/>
      <c r="P298" s="165"/>
      <c r="Q298" s="148"/>
    </row>
    <row r="299" spans="1:17" s="156" customFormat="1" ht="37.5" x14ac:dyDescent="0.25">
      <c r="A299" s="125">
        <v>5037</v>
      </c>
      <c r="B299" s="164" t="s">
        <v>279</v>
      </c>
      <c r="C299" s="136">
        <v>1020</v>
      </c>
      <c r="D299" s="158">
        <f t="shared" si="16"/>
        <v>714</v>
      </c>
      <c r="E299" s="158">
        <f t="shared" si="17"/>
        <v>765</v>
      </c>
      <c r="F299" s="158">
        <f t="shared" si="18"/>
        <v>867</v>
      </c>
      <c r="G299" s="158">
        <f t="shared" si="19"/>
        <v>918</v>
      </c>
      <c r="H299" s="155"/>
      <c r="K299" s="155"/>
      <c r="L299" s="155"/>
      <c r="M299" s="155"/>
      <c r="N299" s="155"/>
      <c r="O299" s="142"/>
      <c r="P299" s="165"/>
      <c r="Q299" s="148"/>
    </row>
    <row r="300" spans="1:17" s="156" customFormat="1" x14ac:dyDescent="0.25">
      <c r="A300" s="125">
        <v>5038</v>
      </c>
      <c r="B300" s="164" t="s">
        <v>280</v>
      </c>
      <c r="C300" s="136">
        <v>600</v>
      </c>
      <c r="D300" s="158">
        <f t="shared" si="16"/>
        <v>420</v>
      </c>
      <c r="E300" s="158">
        <f t="shared" si="17"/>
        <v>450</v>
      </c>
      <c r="F300" s="158">
        <f t="shared" si="18"/>
        <v>510</v>
      </c>
      <c r="G300" s="158">
        <f t="shared" si="19"/>
        <v>540</v>
      </c>
      <c r="H300" s="155"/>
      <c r="K300" s="155"/>
      <c r="L300" s="155"/>
      <c r="M300" s="155"/>
      <c r="N300" s="155"/>
      <c r="O300" s="142"/>
      <c r="P300" s="165"/>
      <c r="Q300" s="148"/>
    </row>
    <row r="301" spans="1:17" s="156" customFormat="1" x14ac:dyDescent="0.25">
      <c r="A301" s="125">
        <v>5039</v>
      </c>
      <c r="B301" s="164" t="s">
        <v>281</v>
      </c>
      <c r="C301" s="130">
        <v>1110</v>
      </c>
      <c r="D301" s="158">
        <f t="shared" si="16"/>
        <v>777</v>
      </c>
      <c r="E301" s="158">
        <f t="shared" si="17"/>
        <v>832.5</v>
      </c>
      <c r="F301" s="158">
        <f t="shared" si="18"/>
        <v>943.5</v>
      </c>
      <c r="G301" s="158">
        <f t="shared" si="19"/>
        <v>999</v>
      </c>
      <c r="H301" s="155"/>
      <c r="K301" s="155"/>
      <c r="L301" s="155"/>
      <c r="M301" s="155"/>
      <c r="N301" s="155"/>
      <c r="O301" s="142"/>
      <c r="P301" s="165"/>
      <c r="Q301" s="148"/>
    </row>
    <row r="302" spans="1:17" s="156" customFormat="1" ht="18.75" customHeight="1" x14ac:dyDescent="0.25">
      <c r="A302" s="125">
        <v>5040</v>
      </c>
      <c r="B302" s="164" t="s">
        <v>282</v>
      </c>
      <c r="C302" s="136">
        <v>430</v>
      </c>
      <c r="D302" s="158">
        <f t="shared" si="16"/>
        <v>301</v>
      </c>
      <c r="E302" s="158">
        <f t="shared" si="17"/>
        <v>322.5</v>
      </c>
      <c r="F302" s="158">
        <f t="shared" si="18"/>
        <v>365.5</v>
      </c>
      <c r="G302" s="158">
        <f t="shared" si="19"/>
        <v>387</v>
      </c>
      <c r="H302" s="155"/>
      <c r="K302" s="155"/>
      <c r="L302" s="155"/>
      <c r="M302" s="155"/>
      <c r="N302" s="155"/>
      <c r="O302" s="142"/>
      <c r="P302" s="165"/>
      <c r="Q302" s="148"/>
    </row>
    <row r="303" spans="1:17" s="156" customFormat="1" x14ac:dyDescent="0.25">
      <c r="A303" s="125">
        <v>5041</v>
      </c>
      <c r="B303" s="164" t="s">
        <v>283</v>
      </c>
      <c r="C303" s="136">
        <v>740</v>
      </c>
      <c r="D303" s="158">
        <f t="shared" si="16"/>
        <v>518</v>
      </c>
      <c r="E303" s="158">
        <f t="shared" si="17"/>
        <v>555</v>
      </c>
      <c r="F303" s="158">
        <f t="shared" si="18"/>
        <v>629</v>
      </c>
      <c r="G303" s="158">
        <f t="shared" si="19"/>
        <v>666</v>
      </c>
      <c r="H303" s="155"/>
      <c r="K303" s="155"/>
      <c r="L303" s="155"/>
      <c r="M303" s="155"/>
      <c r="N303" s="155"/>
      <c r="O303" s="142"/>
      <c r="P303" s="165"/>
      <c r="Q303" s="148"/>
    </row>
    <row r="304" spans="1:17" s="156" customFormat="1" x14ac:dyDescent="0.25">
      <c r="A304" s="125">
        <v>5042</v>
      </c>
      <c r="B304" s="173" t="s">
        <v>284</v>
      </c>
      <c r="C304" s="136">
        <v>160</v>
      </c>
      <c r="D304" s="158">
        <f t="shared" si="16"/>
        <v>112</v>
      </c>
      <c r="E304" s="158">
        <f t="shared" si="17"/>
        <v>120</v>
      </c>
      <c r="F304" s="158">
        <f t="shared" si="18"/>
        <v>136</v>
      </c>
      <c r="G304" s="158">
        <f t="shared" si="19"/>
        <v>144</v>
      </c>
      <c r="H304" s="155"/>
      <c r="K304" s="155"/>
      <c r="L304" s="155"/>
      <c r="M304" s="155"/>
      <c r="N304" s="155"/>
      <c r="O304" s="142"/>
      <c r="P304" s="174"/>
      <c r="Q304" s="148"/>
    </row>
    <row r="305" spans="1:17" s="156" customFormat="1" x14ac:dyDescent="0.25">
      <c r="A305" s="125">
        <v>5043</v>
      </c>
      <c r="B305" s="170" t="s">
        <v>285</v>
      </c>
      <c r="C305" s="136">
        <v>980</v>
      </c>
      <c r="D305" s="158">
        <f t="shared" si="16"/>
        <v>686</v>
      </c>
      <c r="E305" s="158">
        <f t="shared" si="17"/>
        <v>735</v>
      </c>
      <c r="F305" s="158">
        <f t="shared" si="18"/>
        <v>833</v>
      </c>
      <c r="G305" s="158">
        <f t="shared" si="19"/>
        <v>882</v>
      </c>
      <c r="H305" s="155"/>
      <c r="K305" s="155"/>
      <c r="L305" s="155"/>
      <c r="M305" s="155"/>
      <c r="N305" s="155"/>
      <c r="O305" s="142"/>
      <c r="P305" s="171"/>
      <c r="Q305" s="148"/>
    </row>
    <row r="306" spans="1:17" s="156" customFormat="1" x14ac:dyDescent="0.25">
      <c r="A306" s="125">
        <v>5044</v>
      </c>
      <c r="B306" s="170" t="s">
        <v>286</v>
      </c>
      <c r="C306" s="136">
        <v>210</v>
      </c>
      <c r="D306" s="158">
        <f t="shared" si="16"/>
        <v>147</v>
      </c>
      <c r="E306" s="158">
        <f t="shared" si="17"/>
        <v>157.5</v>
      </c>
      <c r="F306" s="158">
        <f t="shared" si="18"/>
        <v>178.5</v>
      </c>
      <c r="G306" s="158">
        <f t="shared" si="19"/>
        <v>189</v>
      </c>
      <c r="H306" s="155"/>
      <c r="K306" s="155"/>
      <c r="L306" s="155"/>
      <c r="M306" s="155"/>
      <c r="N306" s="155"/>
      <c r="O306" s="142"/>
      <c r="P306" s="171"/>
      <c r="Q306" s="148"/>
    </row>
    <row r="307" spans="1:17" s="156" customFormat="1" x14ac:dyDescent="0.25">
      <c r="A307" s="125">
        <v>5045</v>
      </c>
      <c r="B307" s="170" t="s">
        <v>287</v>
      </c>
      <c r="C307" s="136">
        <v>280</v>
      </c>
      <c r="D307" s="158">
        <f t="shared" si="16"/>
        <v>196</v>
      </c>
      <c r="E307" s="158">
        <f t="shared" si="17"/>
        <v>210</v>
      </c>
      <c r="F307" s="158">
        <f t="shared" si="18"/>
        <v>238</v>
      </c>
      <c r="G307" s="158">
        <f t="shared" si="19"/>
        <v>252</v>
      </c>
      <c r="H307" s="155"/>
      <c r="K307" s="155"/>
      <c r="L307" s="155"/>
      <c r="M307" s="155"/>
      <c r="N307" s="155"/>
      <c r="O307" s="142"/>
      <c r="P307" s="171"/>
      <c r="Q307" s="148"/>
    </row>
    <row r="308" spans="1:17" s="156" customFormat="1" x14ac:dyDescent="0.25">
      <c r="A308" s="125">
        <v>5046</v>
      </c>
      <c r="B308" s="170" t="s">
        <v>288</v>
      </c>
      <c r="C308" s="136">
        <v>290</v>
      </c>
      <c r="D308" s="158">
        <f t="shared" si="16"/>
        <v>203</v>
      </c>
      <c r="E308" s="158">
        <f t="shared" si="17"/>
        <v>217.5</v>
      </c>
      <c r="F308" s="158">
        <f t="shared" si="18"/>
        <v>246.5</v>
      </c>
      <c r="G308" s="158">
        <f t="shared" si="19"/>
        <v>261</v>
      </c>
      <c r="H308" s="155"/>
      <c r="K308" s="155"/>
      <c r="L308" s="155"/>
      <c r="M308" s="155"/>
      <c r="N308" s="155"/>
      <c r="O308" s="142"/>
      <c r="P308" s="171"/>
      <c r="Q308" s="148"/>
    </row>
    <row r="309" spans="1:17" s="156" customFormat="1" x14ac:dyDescent="0.25">
      <c r="A309" s="259" t="s">
        <v>289</v>
      </c>
      <c r="B309" s="260"/>
      <c r="C309" s="261"/>
      <c r="D309" s="158"/>
      <c r="E309" s="158"/>
      <c r="F309" s="158"/>
      <c r="G309" s="158"/>
      <c r="H309" s="155"/>
      <c r="K309" s="155"/>
      <c r="L309" s="155"/>
      <c r="M309" s="155"/>
      <c r="N309" s="155"/>
      <c r="O309" s="270"/>
      <c r="P309" s="270"/>
      <c r="Q309" s="175"/>
    </row>
    <row r="310" spans="1:17" s="156" customFormat="1" ht="37.5" x14ac:dyDescent="0.25">
      <c r="A310" s="125">
        <v>18001</v>
      </c>
      <c r="B310" s="164" t="s">
        <v>290</v>
      </c>
      <c r="C310" s="130">
        <v>1250</v>
      </c>
      <c r="D310" s="158">
        <f t="shared" si="16"/>
        <v>875</v>
      </c>
      <c r="E310" s="158">
        <f t="shared" si="17"/>
        <v>937.5</v>
      </c>
      <c r="F310" s="158">
        <f t="shared" si="18"/>
        <v>1062.5</v>
      </c>
      <c r="G310" s="158">
        <f t="shared" si="19"/>
        <v>1125</v>
      </c>
      <c r="H310" s="155"/>
      <c r="K310" s="155"/>
      <c r="L310" s="155"/>
      <c r="M310" s="155"/>
      <c r="N310" s="155"/>
      <c r="O310" s="142"/>
      <c r="P310" s="165"/>
      <c r="Q310" s="175"/>
    </row>
    <row r="311" spans="1:17" s="156" customFormat="1" ht="37.5" x14ac:dyDescent="0.25">
      <c r="A311" s="125">
        <v>18002</v>
      </c>
      <c r="B311" s="164" t="s">
        <v>291</v>
      </c>
      <c r="C311" s="136">
        <v>970</v>
      </c>
      <c r="D311" s="158">
        <f t="shared" si="16"/>
        <v>679</v>
      </c>
      <c r="E311" s="158">
        <f t="shared" si="17"/>
        <v>727.5</v>
      </c>
      <c r="F311" s="158">
        <f t="shared" si="18"/>
        <v>824.5</v>
      </c>
      <c r="G311" s="158">
        <f t="shared" si="19"/>
        <v>873</v>
      </c>
      <c r="H311" s="155"/>
      <c r="K311" s="155"/>
      <c r="L311" s="155"/>
      <c r="M311" s="155"/>
      <c r="N311" s="155"/>
      <c r="O311" s="142"/>
      <c r="P311" s="165"/>
      <c r="Q311" s="148"/>
    </row>
    <row r="312" spans="1:17" s="156" customFormat="1" x14ac:dyDescent="0.25">
      <c r="A312" s="125">
        <v>18003</v>
      </c>
      <c r="B312" s="164" t="s">
        <v>292</v>
      </c>
      <c r="C312" s="136">
        <v>570</v>
      </c>
      <c r="D312" s="158">
        <f t="shared" si="16"/>
        <v>399</v>
      </c>
      <c r="E312" s="158">
        <f t="shared" si="17"/>
        <v>427.5</v>
      </c>
      <c r="F312" s="158">
        <f t="shared" si="18"/>
        <v>484.5</v>
      </c>
      <c r="G312" s="158">
        <f t="shared" si="19"/>
        <v>513</v>
      </c>
      <c r="H312" s="155"/>
      <c r="K312" s="155"/>
      <c r="L312" s="155"/>
      <c r="M312" s="155"/>
      <c r="N312" s="155"/>
      <c r="O312" s="142"/>
      <c r="P312" s="165"/>
      <c r="Q312" s="148"/>
    </row>
    <row r="313" spans="1:17" s="156" customFormat="1" x14ac:dyDescent="0.25">
      <c r="A313" s="125">
        <v>18004</v>
      </c>
      <c r="B313" s="164" t="s">
        <v>293</v>
      </c>
      <c r="C313" s="136">
        <v>410</v>
      </c>
      <c r="D313" s="158">
        <f t="shared" si="16"/>
        <v>287</v>
      </c>
      <c r="E313" s="158">
        <f t="shared" si="17"/>
        <v>307.5</v>
      </c>
      <c r="F313" s="158">
        <f t="shared" si="18"/>
        <v>348.5</v>
      </c>
      <c r="G313" s="158">
        <f t="shared" si="19"/>
        <v>369</v>
      </c>
      <c r="H313" s="155"/>
      <c r="K313" s="155"/>
      <c r="L313" s="155"/>
      <c r="M313" s="155"/>
      <c r="N313" s="155"/>
      <c r="O313" s="142"/>
      <c r="P313" s="165"/>
      <c r="Q313" s="148"/>
    </row>
    <row r="314" spans="1:17" s="156" customFormat="1" x14ac:dyDescent="0.25">
      <c r="A314" s="259" t="s">
        <v>294</v>
      </c>
      <c r="B314" s="260"/>
      <c r="C314" s="261"/>
      <c r="D314" s="158"/>
      <c r="E314" s="158"/>
      <c r="F314" s="158"/>
      <c r="G314" s="158"/>
      <c r="H314" s="155"/>
      <c r="K314" s="155"/>
      <c r="L314" s="155"/>
      <c r="M314" s="155"/>
      <c r="N314" s="155"/>
      <c r="O314" s="166"/>
      <c r="P314" s="165"/>
      <c r="Q314" s="176"/>
    </row>
    <row r="315" spans="1:17" s="156" customFormat="1" ht="75" x14ac:dyDescent="0.25">
      <c r="A315" s="125">
        <v>2001</v>
      </c>
      <c r="B315" s="164" t="s">
        <v>295</v>
      </c>
      <c r="C315" s="130">
        <v>1940</v>
      </c>
      <c r="D315" s="158">
        <f t="shared" si="16"/>
        <v>1358</v>
      </c>
      <c r="E315" s="158">
        <f t="shared" si="17"/>
        <v>1455</v>
      </c>
      <c r="F315" s="158">
        <f t="shared" si="18"/>
        <v>1649</v>
      </c>
      <c r="G315" s="158">
        <f t="shared" si="19"/>
        <v>1746</v>
      </c>
      <c r="H315" s="155"/>
      <c r="K315" s="155"/>
      <c r="L315" s="155"/>
      <c r="M315" s="155"/>
      <c r="N315" s="155"/>
      <c r="O315" s="142"/>
      <c r="P315" s="165"/>
      <c r="Q315" s="148"/>
    </row>
    <row r="316" spans="1:17" s="156" customFormat="1" ht="37.5" x14ac:dyDescent="0.25">
      <c r="A316" s="125">
        <v>2002</v>
      </c>
      <c r="B316" s="164" t="s">
        <v>296</v>
      </c>
      <c r="C316" s="130">
        <v>1360</v>
      </c>
      <c r="D316" s="158">
        <f t="shared" si="16"/>
        <v>951.99999999999989</v>
      </c>
      <c r="E316" s="158">
        <f t="shared" si="17"/>
        <v>1020</v>
      </c>
      <c r="F316" s="158">
        <f t="shared" si="18"/>
        <v>1156</v>
      </c>
      <c r="G316" s="158">
        <f t="shared" si="19"/>
        <v>1224</v>
      </c>
      <c r="H316" s="155"/>
      <c r="K316" s="155"/>
      <c r="L316" s="155"/>
      <c r="M316" s="155"/>
      <c r="N316" s="155"/>
      <c r="O316" s="142"/>
      <c r="P316" s="165"/>
      <c r="Q316" s="148"/>
    </row>
    <row r="317" spans="1:17" s="156" customFormat="1" ht="75" x14ac:dyDescent="0.25">
      <c r="A317" s="125">
        <f>A316+1</f>
        <v>2003</v>
      </c>
      <c r="B317" s="164" t="s">
        <v>297</v>
      </c>
      <c r="C317" s="130">
        <v>1590</v>
      </c>
      <c r="D317" s="158">
        <f t="shared" si="16"/>
        <v>1113</v>
      </c>
      <c r="E317" s="158">
        <f t="shared" si="17"/>
        <v>1192.5</v>
      </c>
      <c r="F317" s="158">
        <f t="shared" si="18"/>
        <v>1351.5</v>
      </c>
      <c r="G317" s="158">
        <f t="shared" si="19"/>
        <v>1431</v>
      </c>
      <c r="H317" s="155"/>
      <c r="K317" s="155"/>
      <c r="L317" s="155"/>
      <c r="M317" s="155"/>
      <c r="N317" s="155"/>
      <c r="O317" s="142"/>
      <c r="P317" s="165"/>
      <c r="Q317" s="148"/>
    </row>
    <row r="318" spans="1:17" s="156" customFormat="1" ht="56.25" x14ac:dyDescent="0.25">
      <c r="A318" s="125">
        <v>2004</v>
      </c>
      <c r="B318" s="164" t="s">
        <v>298</v>
      </c>
      <c r="C318" s="130">
        <v>1520</v>
      </c>
      <c r="D318" s="158">
        <f t="shared" si="16"/>
        <v>1064</v>
      </c>
      <c r="E318" s="158">
        <f t="shared" si="17"/>
        <v>1140</v>
      </c>
      <c r="F318" s="158">
        <f t="shared" si="18"/>
        <v>1292</v>
      </c>
      <c r="G318" s="158">
        <f t="shared" si="19"/>
        <v>1368</v>
      </c>
      <c r="H318" s="155"/>
      <c r="K318" s="155"/>
      <c r="L318" s="155"/>
      <c r="M318" s="155"/>
      <c r="N318" s="155"/>
      <c r="O318" s="142"/>
      <c r="P318" s="165"/>
      <c r="Q318" s="148"/>
    </row>
    <row r="319" spans="1:17" s="156" customFormat="1" ht="37.5" x14ac:dyDescent="0.25">
      <c r="A319" s="125">
        <f>A318+1</f>
        <v>2005</v>
      </c>
      <c r="B319" s="164" t="s">
        <v>299</v>
      </c>
      <c r="C319" s="130">
        <v>1140</v>
      </c>
      <c r="D319" s="158">
        <f t="shared" si="16"/>
        <v>798</v>
      </c>
      <c r="E319" s="158">
        <f t="shared" si="17"/>
        <v>855</v>
      </c>
      <c r="F319" s="158">
        <f t="shared" si="18"/>
        <v>969</v>
      </c>
      <c r="G319" s="158">
        <f t="shared" si="19"/>
        <v>1026</v>
      </c>
      <c r="H319" s="155"/>
      <c r="K319" s="155"/>
      <c r="L319" s="155"/>
      <c r="M319" s="155"/>
      <c r="N319" s="155"/>
      <c r="O319" s="142"/>
      <c r="P319" s="165"/>
      <c r="Q319" s="148"/>
    </row>
    <row r="320" spans="1:17" s="156" customFormat="1" ht="56.25" x14ac:dyDescent="0.25">
      <c r="A320" s="125">
        <f>A319+1</f>
        <v>2006</v>
      </c>
      <c r="B320" s="164" t="s">
        <v>300</v>
      </c>
      <c r="C320" s="130">
        <v>1420</v>
      </c>
      <c r="D320" s="158">
        <f t="shared" si="16"/>
        <v>993.99999999999989</v>
      </c>
      <c r="E320" s="158">
        <f t="shared" si="17"/>
        <v>1065</v>
      </c>
      <c r="F320" s="158">
        <f t="shared" si="18"/>
        <v>1207</v>
      </c>
      <c r="G320" s="158">
        <f t="shared" si="19"/>
        <v>1278</v>
      </c>
      <c r="H320" s="155"/>
      <c r="K320" s="155"/>
      <c r="L320" s="155"/>
      <c r="M320" s="155"/>
      <c r="N320" s="155"/>
      <c r="O320" s="142"/>
      <c r="P320" s="165"/>
      <c r="Q320" s="148"/>
    </row>
    <row r="321" spans="1:17" s="156" customFormat="1" ht="56.25" x14ac:dyDescent="0.25">
      <c r="A321" s="125">
        <f>A320+1</f>
        <v>2007</v>
      </c>
      <c r="B321" s="164" t="s">
        <v>301</v>
      </c>
      <c r="C321" s="130">
        <v>2010</v>
      </c>
      <c r="D321" s="158">
        <f t="shared" si="16"/>
        <v>1407</v>
      </c>
      <c r="E321" s="158">
        <f t="shared" si="17"/>
        <v>1507.5</v>
      </c>
      <c r="F321" s="158">
        <f t="shared" si="18"/>
        <v>1708.5</v>
      </c>
      <c r="G321" s="158">
        <f t="shared" si="19"/>
        <v>1809</v>
      </c>
      <c r="H321" s="155"/>
      <c r="K321" s="155"/>
      <c r="L321" s="155"/>
      <c r="M321" s="155"/>
      <c r="N321" s="155"/>
      <c r="O321" s="142"/>
      <c r="P321" s="165"/>
      <c r="Q321" s="148"/>
    </row>
    <row r="322" spans="1:17" s="156" customFormat="1" ht="37.5" x14ac:dyDescent="0.25">
      <c r="A322" s="125">
        <f t="shared" ref="A322:A332" si="20">A321+1</f>
        <v>2008</v>
      </c>
      <c r="B322" s="164" t="s">
        <v>302</v>
      </c>
      <c r="C322" s="136">
        <v>1000</v>
      </c>
      <c r="D322" s="158">
        <f t="shared" si="16"/>
        <v>700</v>
      </c>
      <c r="E322" s="158">
        <f t="shared" si="17"/>
        <v>750</v>
      </c>
      <c r="F322" s="158">
        <f t="shared" si="18"/>
        <v>850</v>
      </c>
      <c r="G322" s="158">
        <f t="shared" si="19"/>
        <v>900</v>
      </c>
      <c r="H322" s="155"/>
      <c r="K322" s="155"/>
      <c r="L322" s="155"/>
      <c r="M322" s="155"/>
      <c r="N322" s="155"/>
      <c r="O322" s="142"/>
      <c r="P322" s="165"/>
      <c r="Q322" s="148"/>
    </row>
    <row r="323" spans="1:17" s="156" customFormat="1" ht="56.25" x14ac:dyDescent="0.25">
      <c r="A323" s="125">
        <f t="shared" si="20"/>
        <v>2009</v>
      </c>
      <c r="B323" s="164" t="s">
        <v>303</v>
      </c>
      <c r="C323" s="130">
        <v>2490</v>
      </c>
      <c r="D323" s="158">
        <f t="shared" si="16"/>
        <v>1743</v>
      </c>
      <c r="E323" s="158">
        <f t="shared" si="17"/>
        <v>1867.5</v>
      </c>
      <c r="F323" s="158">
        <f t="shared" si="18"/>
        <v>2116.5</v>
      </c>
      <c r="G323" s="158">
        <f t="shared" si="19"/>
        <v>2241</v>
      </c>
      <c r="H323" s="155"/>
      <c r="K323" s="155"/>
      <c r="L323" s="155"/>
      <c r="M323" s="155"/>
      <c r="N323" s="155"/>
      <c r="O323" s="142"/>
      <c r="P323" s="165"/>
      <c r="Q323" s="148"/>
    </row>
    <row r="324" spans="1:17" s="156" customFormat="1" ht="37.5" x14ac:dyDescent="0.25">
      <c r="A324" s="125">
        <f t="shared" si="20"/>
        <v>2010</v>
      </c>
      <c r="B324" s="164" t="s">
        <v>304</v>
      </c>
      <c r="C324" s="130">
        <v>1360</v>
      </c>
      <c r="D324" s="158">
        <f t="shared" si="16"/>
        <v>951.99999999999989</v>
      </c>
      <c r="E324" s="158">
        <f t="shared" si="17"/>
        <v>1020</v>
      </c>
      <c r="F324" s="158">
        <f t="shared" si="18"/>
        <v>1156</v>
      </c>
      <c r="G324" s="158">
        <f t="shared" si="19"/>
        <v>1224</v>
      </c>
      <c r="H324" s="155"/>
      <c r="K324" s="155"/>
      <c r="L324" s="155"/>
      <c r="M324" s="155"/>
      <c r="N324" s="155"/>
      <c r="O324" s="142"/>
      <c r="P324" s="165"/>
      <c r="Q324" s="148"/>
    </row>
    <row r="325" spans="1:17" s="156" customFormat="1" ht="37.5" x14ac:dyDescent="0.25">
      <c r="A325" s="125">
        <f t="shared" si="20"/>
        <v>2011</v>
      </c>
      <c r="B325" s="164" t="s">
        <v>305</v>
      </c>
      <c r="C325" s="130">
        <v>1120</v>
      </c>
      <c r="D325" s="158">
        <f t="shared" si="16"/>
        <v>784</v>
      </c>
      <c r="E325" s="158">
        <f t="shared" si="17"/>
        <v>840</v>
      </c>
      <c r="F325" s="158">
        <f t="shared" si="18"/>
        <v>952</v>
      </c>
      <c r="G325" s="158">
        <f t="shared" si="19"/>
        <v>1008</v>
      </c>
      <c r="H325" s="155"/>
      <c r="K325" s="155"/>
      <c r="L325" s="155"/>
      <c r="M325" s="155"/>
      <c r="N325" s="155"/>
      <c r="O325" s="142"/>
      <c r="P325" s="165"/>
      <c r="Q325" s="148"/>
    </row>
    <row r="326" spans="1:17" s="156" customFormat="1" ht="56.25" x14ac:dyDescent="0.25">
      <c r="A326" s="125">
        <f t="shared" si="20"/>
        <v>2012</v>
      </c>
      <c r="B326" s="164" t="s">
        <v>306</v>
      </c>
      <c r="C326" s="130">
        <v>1650</v>
      </c>
      <c r="D326" s="158">
        <f t="shared" si="16"/>
        <v>1155</v>
      </c>
      <c r="E326" s="158">
        <f t="shared" si="17"/>
        <v>1237.5</v>
      </c>
      <c r="F326" s="158">
        <f t="shared" si="18"/>
        <v>1402.5</v>
      </c>
      <c r="G326" s="158">
        <f t="shared" si="19"/>
        <v>1485</v>
      </c>
      <c r="H326" s="155"/>
      <c r="K326" s="155"/>
      <c r="L326" s="155"/>
      <c r="M326" s="155"/>
      <c r="N326" s="155"/>
      <c r="O326" s="142"/>
      <c r="P326" s="165"/>
      <c r="Q326" s="148"/>
    </row>
    <row r="327" spans="1:17" s="156" customFormat="1" ht="37.5" x14ac:dyDescent="0.25">
      <c r="A327" s="125">
        <f t="shared" si="20"/>
        <v>2013</v>
      </c>
      <c r="B327" s="164" t="s">
        <v>307</v>
      </c>
      <c r="C327" s="136">
        <v>1000</v>
      </c>
      <c r="D327" s="158">
        <f t="shared" si="16"/>
        <v>700</v>
      </c>
      <c r="E327" s="158">
        <f t="shared" si="17"/>
        <v>750</v>
      </c>
      <c r="F327" s="158">
        <f t="shared" si="18"/>
        <v>850</v>
      </c>
      <c r="G327" s="158">
        <f t="shared" si="19"/>
        <v>900</v>
      </c>
      <c r="H327" s="155"/>
      <c r="K327" s="155"/>
      <c r="L327" s="155"/>
      <c r="M327" s="155"/>
      <c r="N327" s="155"/>
      <c r="O327" s="142"/>
      <c r="P327" s="165"/>
      <c r="Q327" s="148"/>
    </row>
    <row r="328" spans="1:17" s="156" customFormat="1" x14ac:dyDescent="0.25">
      <c r="A328" s="125">
        <f t="shared" si="20"/>
        <v>2014</v>
      </c>
      <c r="B328" s="164" t="s">
        <v>308</v>
      </c>
      <c r="C328" s="136">
        <v>970</v>
      </c>
      <c r="D328" s="158">
        <f t="shared" si="16"/>
        <v>679</v>
      </c>
      <c r="E328" s="158">
        <f t="shared" si="17"/>
        <v>727.5</v>
      </c>
      <c r="F328" s="158">
        <f t="shared" si="18"/>
        <v>824.5</v>
      </c>
      <c r="G328" s="158">
        <f t="shared" si="19"/>
        <v>873</v>
      </c>
      <c r="H328" s="155"/>
      <c r="K328" s="155"/>
      <c r="L328" s="155"/>
      <c r="M328" s="155"/>
      <c r="N328" s="155"/>
      <c r="O328" s="142"/>
      <c r="P328" s="165"/>
      <c r="Q328" s="148"/>
    </row>
    <row r="329" spans="1:17" s="156" customFormat="1" x14ac:dyDescent="0.25">
      <c r="A329" s="125">
        <f t="shared" si="20"/>
        <v>2015</v>
      </c>
      <c r="B329" s="164" t="s">
        <v>309</v>
      </c>
      <c r="C329" s="130">
        <v>1370</v>
      </c>
      <c r="D329" s="158">
        <f t="shared" si="16"/>
        <v>958.99999999999989</v>
      </c>
      <c r="E329" s="158">
        <f t="shared" si="17"/>
        <v>1027.5</v>
      </c>
      <c r="F329" s="158">
        <f t="shared" si="18"/>
        <v>1164.5</v>
      </c>
      <c r="G329" s="158">
        <f t="shared" si="19"/>
        <v>1233</v>
      </c>
      <c r="H329" s="155"/>
      <c r="K329" s="155"/>
      <c r="L329" s="155"/>
      <c r="M329" s="155"/>
      <c r="N329" s="155"/>
      <c r="O329" s="142"/>
      <c r="P329" s="165"/>
      <c r="Q329" s="148"/>
    </row>
    <row r="330" spans="1:17" s="156" customFormat="1" ht="75" x14ac:dyDescent="0.25">
      <c r="A330" s="125">
        <f t="shared" si="20"/>
        <v>2016</v>
      </c>
      <c r="B330" s="164" t="s">
        <v>310</v>
      </c>
      <c r="C330" s="130">
        <v>1340</v>
      </c>
      <c r="D330" s="158">
        <f t="shared" si="16"/>
        <v>937.99999999999989</v>
      </c>
      <c r="E330" s="158">
        <f t="shared" si="17"/>
        <v>1005</v>
      </c>
      <c r="F330" s="158">
        <f t="shared" si="18"/>
        <v>1139</v>
      </c>
      <c r="G330" s="158">
        <f t="shared" si="19"/>
        <v>1206</v>
      </c>
      <c r="H330" s="155"/>
      <c r="K330" s="155"/>
      <c r="L330" s="155"/>
      <c r="M330" s="155"/>
      <c r="N330" s="155"/>
      <c r="O330" s="142"/>
      <c r="P330" s="165"/>
      <c r="Q330" s="148"/>
    </row>
    <row r="331" spans="1:17" s="156" customFormat="1" ht="37.5" x14ac:dyDescent="0.25">
      <c r="A331" s="125">
        <f t="shared" si="20"/>
        <v>2017</v>
      </c>
      <c r="B331" s="164" t="s">
        <v>311</v>
      </c>
      <c r="C331" s="130">
        <v>2370</v>
      </c>
      <c r="D331" s="158">
        <f t="shared" si="16"/>
        <v>1659</v>
      </c>
      <c r="E331" s="158">
        <f t="shared" si="17"/>
        <v>1777.5</v>
      </c>
      <c r="F331" s="158">
        <f t="shared" si="18"/>
        <v>2014.5</v>
      </c>
      <c r="G331" s="158">
        <f t="shared" si="19"/>
        <v>2133</v>
      </c>
      <c r="H331" s="155"/>
      <c r="K331" s="155"/>
      <c r="L331" s="155"/>
      <c r="M331" s="155"/>
      <c r="N331" s="155"/>
      <c r="O331" s="142"/>
      <c r="P331" s="165"/>
      <c r="Q331" s="148"/>
    </row>
    <row r="332" spans="1:17" s="156" customFormat="1" x14ac:dyDescent="0.25">
      <c r="A332" s="125">
        <f t="shared" si="20"/>
        <v>2018</v>
      </c>
      <c r="B332" s="164" t="s">
        <v>312</v>
      </c>
      <c r="C332" s="130">
        <v>2370</v>
      </c>
      <c r="D332" s="158">
        <f t="shared" si="16"/>
        <v>1659</v>
      </c>
      <c r="E332" s="158">
        <f t="shared" si="17"/>
        <v>1777.5</v>
      </c>
      <c r="F332" s="158">
        <f t="shared" si="18"/>
        <v>2014.5</v>
      </c>
      <c r="G332" s="158">
        <f t="shared" si="19"/>
        <v>2133</v>
      </c>
      <c r="H332" s="155"/>
      <c r="K332" s="155"/>
      <c r="L332" s="155"/>
      <c r="M332" s="155"/>
      <c r="N332" s="155"/>
      <c r="O332" s="142"/>
      <c r="P332" s="165"/>
      <c r="Q332" s="148"/>
    </row>
    <row r="333" spans="1:17" s="156" customFormat="1" x14ac:dyDescent="0.25">
      <c r="A333" s="125">
        <v>2019</v>
      </c>
      <c r="B333" s="164" t="s">
        <v>313</v>
      </c>
      <c r="C333" s="130">
        <v>2370</v>
      </c>
      <c r="D333" s="158">
        <f t="shared" si="16"/>
        <v>1659</v>
      </c>
      <c r="E333" s="158">
        <f t="shared" si="17"/>
        <v>1777.5</v>
      </c>
      <c r="F333" s="158">
        <f t="shared" si="18"/>
        <v>2014.5</v>
      </c>
      <c r="G333" s="158">
        <f t="shared" si="19"/>
        <v>2133</v>
      </c>
      <c r="H333" s="155"/>
      <c r="K333" s="155"/>
      <c r="L333" s="155"/>
      <c r="M333" s="155"/>
      <c r="N333" s="155"/>
      <c r="O333" s="142"/>
      <c r="P333" s="165"/>
      <c r="Q333" s="148"/>
    </row>
    <row r="334" spans="1:17" s="156" customFormat="1" x14ac:dyDescent="0.25">
      <c r="A334" s="125">
        <f t="shared" ref="A334:A356" si="21">A333+1</f>
        <v>2020</v>
      </c>
      <c r="B334" s="164" t="s">
        <v>314</v>
      </c>
      <c r="C334" s="130">
        <v>2150</v>
      </c>
      <c r="D334" s="158">
        <f t="shared" ref="D334:D396" si="22">C334*0.7</f>
        <v>1505</v>
      </c>
      <c r="E334" s="158">
        <f t="shared" ref="E334:E396" si="23">C334*0.75</f>
        <v>1612.5</v>
      </c>
      <c r="F334" s="158">
        <f t="shared" ref="F334:F396" si="24">C334*0.85</f>
        <v>1827.5</v>
      </c>
      <c r="G334" s="158">
        <f t="shared" ref="G334:G396" si="25">C334*0.9</f>
        <v>1935</v>
      </c>
      <c r="H334" s="155"/>
      <c r="K334" s="155"/>
      <c r="L334" s="155"/>
      <c r="M334" s="155"/>
      <c r="N334" s="155"/>
      <c r="O334" s="142"/>
      <c r="P334" s="165"/>
      <c r="Q334" s="148"/>
    </row>
    <row r="335" spans="1:17" s="156" customFormat="1" ht="37.5" x14ac:dyDescent="0.25">
      <c r="A335" s="125">
        <f t="shared" si="21"/>
        <v>2021</v>
      </c>
      <c r="B335" s="164" t="s">
        <v>315</v>
      </c>
      <c r="C335" s="136">
        <v>700</v>
      </c>
      <c r="D335" s="158">
        <f t="shared" si="22"/>
        <v>489.99999999999994</v>
      </c>
      <c r="E335" s="158">
        <f t="shared" si="23"/>
        <v>525</v>
      </c>
      <c r="F335" s="158">
        <f t="shared" si="24"/>
        <v>595</v>
      </c>
      <c r="G335" s="158">
        <f t="shared" si="25"/>
        <v>630</v>
      </c>
      <c r="H335" s="155"/>
      <c r="K335" s="155"/>
      <c r="L335" s="155"/>
      <c r="M335" s="155"/>
      <c r="N335" s="155"/>
      <c r="O335" s="142"/>
      <c r="P335" s="165"/>
      <c r="Q335" s="148"/>
    </row>
    <row r="336" spans="1:17" s="156" customFormat="1" ht="75" x14ac:dyDescent="0.25">
      <c r="A336" s="125">
        <f t="shared" si="21"/>
        <v>2022</v>
      </c>
      <c r="B336" s="164" t="s">
        <v>316</v>
      </c>
      <c r="C336" s="130">
        <v>1580</v>
      </c>
      <c r="D336" s="158">
        <f t="shared" si="22"/>
        <v>1106</v>
      </c>
      <c r="E336" s="158">
        <f t="shared" si="23"/>
        <v>1185</v>
      </c>
      <c r="F336" s="158">
        <f t="shared" si="24"/>
        <v>1343</v>
      </c>
      <c r="G336" s="158">
        <f t="shared" si="25"/>
        <v>1422</v>
      </c>
      <c r="H336" s="155"/>
      <c r="K336" s="155"/>
      <c r="L336" s="155"/>
      <c r="M336" s="155"/>
      <c r="N336" s="155"/>
      <c r="O336" s="142"/>
      <c r="P336" s="165"/>
      <c r="Q336" s="148"/>
    </row>
    <row r="337" spans="1:17" s="156" customFormat="1" ht="37.5" x14ac:dyDescent="0.25">
      <c r="A337" s="125">
        <f t="shared" si="21"/>
        <v>2023</v>
      </c>
      <c r="B337" s="164" t="s">
        <v>317</v>
      </c>
      <c r="C337" s="130">
        <v>2410</v>
      </c>
      <c r="D337" s="158">
        <f t="shared" si="22"/>
        <v>1687</v>
      </c>
      <c r="E337" s="158">
        <f t="shared" si="23"/>
        <v>1807.5</v>
      </c>
      <c r="F337" s="158">
        <f t="shared" si="24"/>
        <v>2048.5</v>
      </c>
      <c r="G337" s="158">
        <f t="shared" si="25"/>
        <v>2169</v>
      </c>
      <c r="H337" s="155"/>
      <c r="K337" s="155"/>
      <c r="L337" s="155"/>
      <c r="M337" s="155"/>
      <c r="N337" s="155"/>
      <c r="O337" s="142"/>
      <c r="P337" s="165"/>
      <c r="Q337" s="148"/>
    </row>
    <row r="338" spans="1:17" s="156" customFormat="1" ht="37.5" x14ac:dyDescent="0.25">
      <c r="A338" s="125">
        <f t="shared" si="21"/>
        <v>2024</v>
      </c>
      <c r="B338" s="164" t="s">
        <v>1043</v>
      </c>
      <c r="C338" s="130">
        <v>2560</v>
      </c>
      <c r="D338" s="158">
        <f t="shared" si="22"/>
        <v>1792</v>
      </c>
      <c r="E338" s="158">
        <f t="shared" si="23"/>
        <v>1920</v>
      </c>
      <c r="F338" s="158">
        <f t="shared" si="24"/>
        <v>2176</v>
      </c>
      <c r="G338" s="158">
        <f t="shared" si="25"/>
        <v>2304</v>
      </c>
      <c r="H338" s="155"/>
      <c r="K338" s="155"/>
      <c r="L338" s="155"/>
      <c r="M338" s="155"/>
      <c r="N338" s="155"/>
      <c r="O338" s="142"/>
      <c r="P338" s="165"/>
      <c r="Q338" s="148"/>
    </row>
    <row r="339" spans="1:17" s="156" customFormat="1" x14ac:dyDescent="0.25">
      <c r="A339" s="125">
        <f t="shared" si="21"/>
        <v>2025</v>
      </c>
      <c r="B339" s="164" t="s">
        <v>319</v>
      </c>
      <c r="C339" s="130">
        <v>2410</v>
      </c>
      <c r="D339" s="158">
        <f t="shared" si="22"/>
        <v>1687</v>
      </c>
      <c r="E339" s="158">
        <f t="shared" si="23"/>
        <v>1807.5</v>
      </c>
      <c r="F339" s="158">
        <f t="shared" si="24"/>
        <v>2048.5</v>
      </c>
      <c r="G339" s="158">
        <f t="shared" si="25"/>
        <v>2169</v>
      </c>
      <c r="H339" s="155"/>
      <c r="K339" s="155"/>
      <c r="L339" s="155"/>
      <c r="M339" s="155"/>
      <c r="N339" s="155"/>
      <c r="O339" s="142"/>
      <c r="P339" s="165"/>
      <c r="Q339" s="148"/>
    </row>
    <row r="340" spans="1:17" s="156" customFormat="1" x14ac:dyDescent="0.25">
      <c r="A340" s="125">
        <f t="shared" si="21"/>
        <v>2026</v>
      </c>
      <c r="B340" s="164" t="s">
        <v>320</v>
      </c>
      <c r="C340" s="136">
        <v>960</v>
      </c>
      <c r="D340" s="158">
        <f t="shared" si="22"/>
        <v>672</v>
      </c>
      <c r="E340" s="158">
        <f t="shared" si="23"/>
        <v>720</v>
      </c>
      <c r="F340" s="158">
        <f t="shared" si="24"/>
        <v>816</v>
      </c>
      <c r="G340" s="158">
        <f t="shared" si="25"/>
        <v>864</v>
      </c>
      <c r="H340" s="155"/>
      <c r="K340" s="155"/>
      <c r="L340" s="155"/>
      <c r="M340" s="155"/>
      <c r="N340" s="155"/>
      <c r="O340" s="142"/>
      <c r="P340" s="165"/>
      <c r="Q340" s="148"/>
    </row>
    <row r="341" spans="1:17" s="156" customFormat="1" ht="37.5" x14ac:dyDescent="0.25">
      <c r="A341" s="125">
        <f t="shared" si="21"/>
        <v>2027</v>
      </c>
      <c r="B341" s="164" t="s">
        <v>321</v>
      </c>
      <c r="C341" s="136">
        <v>1030</v>
      </c>
      <c r="D341" s="158">
        <f t="shared" si="22"/>
        <v>721</v>
      </c>
      <c r="E341" s="158">
        <f t="shared" si="23"/>
        <v>772.5</v>
      </c>
      <c r="F341" s="158">
        <f t="shared" si="24"/>
        <v>875.5</v>
      </c>
      <c r="G341" s="158">
        <f t="shared" si="25"/>
        <v>927</v>
      </c>
      <c r="H341" s="155"/>
      <c r="K341" s="155"/>
      <c r="L341" s="155"/>
      <c r="M341" s="155"/>
      <c r="N341" s="155"/>
      <c r="O341" s="142"/>
      <c r="P341" s="165"/>
      <c r="Q341" s="148"/>
    </row>
    <row r="342" spans="1:17" s="156" customFormat="1" ht="56.25" x14ac:dyDescent="0.25">
      <c r="A342" s="125">
        <f t="shared" si="21"/>
        <v>2028</v>
      </c>
      <c r="B342" s="164" t="s">
        <v>322</v>
      </c>
      <c r="C342" s="130">
        <v>2280</v>
      </c>
      <c r="D342" s="158">
        <f t="shared" si="22"/>
        <v>1596</v>
      </c>
      <c r="E342" s="158">
        <f t="shared" si="23"/>
        <v>1710</v>
      </c>
      <c r="F342" s="158">
        <f t="shared" si="24"/>
        <v>1938</v>
      </c>
      <c r="G342" s="158">
        <f t="shared" si="25"/>
        <v>2052</v>
      </c>
      <c r="H342" s="155"/>
      <c r="K342" s="155"/>
      <c r="L342" s="155"/>
      <c r="M342" s="155"/>
      <c r="N342" s="155"/>
      <c r="O342" s="142"/>
      <c r="P342" s="165"/>
      <c r="Q342" s="148"/>
    </row>
    <row r="343" spans="1:17" s="156" customFormat="1" x14ac:dyDescent="0.25">
      <c r="A343" s="125">
        <f t="shared" si="21"/>
        <v>2029</v>
      </c>
      <c r="B343" s="164" t="s">
        <v>323</v>
      </c>
      <c r="C343" s="130">
        <v>1080</v>
      </c>
      <c r="D343" s="158">
        <f t="shared" si="22"/>
        <v>756</v>
      </c>
      <c r="E343" s="158">
        <f t="shared" si="23"/>
        <v>810</v>
      </c>
      <c r="F343" s="158">
        <f t="shared" si="24"/>
        <v>918</v>
      </c>
      <c r="G343" s="158">
        <f t="shared" si="25"/>
        <v>972</v>
      </c>
      <c r="H343" s="155"/>
      <c r="K343" s="155"/>
      <c r="L343" s="155"/>
      <c r="M343" s="155"/>
      <c r="N343" s="155"/>
      <c r="O343" s="142"/>
      <c r="P343" s="165"/>
      <c r="Q343" s="148"/>
    </row>
    <row r="344" spans="1:17" s="156" customFormat="1" ht="30" customHeight="1" x14ac:dyDescent="0.25">
      <c r="A344" s="125">
        <f t="shared" si="21"/>
        <v>2030</v>
      </c>
      <c r="B344" s="164" t="s">
        <v>324</v>
      </c>
      <c r="C344" s="136">
        <v>740</v>
      </c>
      <c r="D344" s="158">
        <f t="shared" si="22"/>
        <v>518</v>
      </c>
      <c r="E344" s="158">
        <f t="shared" si="23"/>
        <v>555</v>
      </c>
      <c r="F344" s="158">
        <f t="shared" si="24"/>
        <v>629</v>
      </c>
      <c r="G344" s="158">
        <f t="shared" si="25"/>
        <v>666</v>
      </c>
      <c r="H344" s="155"/>
      <c r="K344" s="155"/>
      <c r="L344" s="155"/>
      <c r="M344" s="155"/>
      <c r="N344" s="155"/>
      <c r="O344" s="142"/>
      <c r="P344" s="165"/>
      <c r="Q344" s="148"/>
    </row>
    <row r="345" spans="1:17" s="156" customFormat="1" ht="56.25" x14ac:dyDescent="0.25">
      <c r="A345" s="125">
        <f t="shared" si="21"/>
        <v>2031</v>
      </c>
      <c r="B345" s="164" t="s">
        <v>325</v>
      </c>
      <c r="C345" s="136">
        <v>930</v>
      </c>
      <c r="D345" s="158">
        <f t="shared" si="22"/>
        <v>651</v>
      </c>
      <c r="E345" s="158">
        <f t="shared" si="23"/>
        <v>697.5</v>
      </c>
      <c r="F345" s="158">
        <f t="shared" si="24"/>
        <v>790.5</v>
      </c>
      <c r="G345" s="158">
        <f t="shared" si="25"/>
        <v>837</v>
      </c>
      <c r="H345" s="155"/>
      <c r="K345" s="155"/>
      <c r="L345" s="155"/>
      <c r="M345" s="155"/>
      <c r="N345" s="155"/>
      <c r="O345" s="142"/>
      <c r="P345" s="165"/>
      <c r="Q345" s="148"/>
    </row>
    <row r="346" spans="1:17" s="156" customFormat="1" ht="56.25" x14ac:dyDescent="0.25">
      <c r="A346" s="125">
        <f t="shared" si="21"/>
        <v>2032</v>
      </c>
      <c r="B346" s="164" t="s">
        <v>326</v>
      </c>
      <c r="C346" s="130">
        <v>1850</v>
      </c>
      <c r="D346" s="158">
        <f t="shared" si="22"/>
        <v>1295</v>
      </c>
      <c r="E346" s="158">
        <f t="shared" si="23"/>
        <v>1387.5</v>
      </c>
      <c r="F346" s="158">
        <f t="shared" si="24"/>
        <v>1572.5</v>
      </c>
      <c r="G346" s="158">
        <f t="shared" si="25"/>
        <v>1665</v>
      </c>
      <c r="H346" s="155"/>
      <c r="K346" s="155"/>
      <c r="L346" s="155"/>
      <c r="M346" s="155"/>
      <c r="N346" s="155"/>
      <c r="O346" s="142"/>
      <c r="P346" s="165"/>
      <c r="Q346" s="148"/>
    </row>
    <row r="347" spans="1:17" s="156" customFormat="1" ht="37.5" x14ac:dyDescent="0.25">
      <c r="A347" s="125">
        <f t="shared" si="21"/>
        <v>2033</v>
      </c>
      <c r="B347" s="164" t="s">
        <v>327</v>
      </c>
      <c r="C347" s="130">
        <v>1630</v>
      </c>
      <c r="D347" s="158">
        <f t="shared" si="22"/>
        <v>1141</v>
      </c>
      <c r="E347" s="158">
        <f t="shared" si="23"/>
        <v>1222.5</v>
      </c>
      <c r="F347" s="158">
        <f t="shared" si="24"/>
        <v>1385.5</v>
      </c>
      <c r="G347" s="158">
        <f t="shared" si="25"/>
        <v>1467</v>
      </c>
      <c r="H347" s="155"/>
      <c r="K347" s="155"/>
      <c r="L347" s="155"/>
      <c r="M347" s="155"/>
      <c r="N347" s="155"/>
      <c r="O347" s="142"/>
      <c r="P347" s="165"/>
      <c r="Q347" s="148"/>
    </row>
    <row r="348" spans="1:17" s="156" customFormat="1" ht="37.5" x14ac:dyDescent="0.25">
      <c r="A348" s="125">
        <f t="shared" si="21"/>
        <v>2034</v>
      </c>
      <c r="B348" s="164" t="s">
        <v>328</v>
      </c>
      <c r="C348" s="136">
        <v>980</v>
      </c>
      <c r="D348" s="158">
        <f t="shared" si="22"/>
        <v>686</v>
      </c>
      <c r="E348" s="158">
        <f t="shared" si="23"/>
        <v>735</v>
      </c>
      <c r="F348" s="158">
        <f t="shared" si="24"/>
        <v>833</v>
      </c>
      <c r="G348" s="158">
        <f t="shared" si="25"/>
        <v>882</v>
      </c>
      <c r="H348" s="155"/>
      <c r="K348" s="155"/>
      <c r="L348" s="155"/>
      <c r="M348" s="155"/>
      <c r="N348" s="155"/>
      <c r="O348" s="142"/>
      <c r="P348" s="165"/>
      <c r="Q348" s="148"/>
    </row>
    <row r="349" spans="1:17" s="156" customFormat="1" ht="37.5" x14ac:dyDescent="0.25">
      <c r="A349" s="125">
        <f t="shared" si="21"/>
        <v>2035</v>
      </c>
      <c r="B349" s="164" t="s">
        <v>329</v>
      </c>
      <c r="C349" s="130">
        <v>2600</v>
      </c>
      <c r="D349" s="158">
        <f t="shared" si="22"/>
        <v>1819.9999999999998</v>
      </c>
      <c r="E349" s="158">
        <f t="shared" si="23"/>
        <v>1950</v>
      </c>
      <c r="F349" s="158">
        <f t="shared" si="24"/>
        <v>2210</v>
      </c>
      <c r="G349" s="158">
        <f t="shared" si="25"/>
        <v>2340</v>
      </c>
      <c r="H349" s="155"/>
      <c r="K349" s="155"/>
      <c r="L349" s="155"/>
      <c r="M349" s="155"/>
      <c r="N349" s="155"/>
      <c r="O349" s="142"/>
      <c r="P349" s="165"/>
      <c r="Q349" s="148"/>
    </row>
    <row r="350" spans="1:17" s="156" customFormat="1" ht="37.5" x14ac:dyDescent="0.25">
      <c r="A350" s="125">
        <f t="shared" si="21"/>
        <v>2036</v>
      </c>
      <c r="B350" s="164" t="s">
        <v>330</v>
      </c>
      <c r="C350" s="130">
        <v>1610</v>
      </c>
      <c r="D350" s="158">
        <f t="shared" si="22"/>
        <v>1127</v>
      </c>
      <c r="E350" s="158">
        <f t="shared" si="23"/>
        <v>1207.5</v>
      </c>
      <c r="F350" s="158">
        <f t="shared" si="24"/>
        <v>1368.5</v>
      </c>
      <c r="G350" s="158">
        <f t="shared" si="25"/>
        <v>1449</v>
      </c>
      <c r="H350" s="155"/>
      <c r="K350" s="155"/>
      <c r="L350" s="155"/>
      <c r="M350" s="155"/>
      <c r="N350" s="155"/>
      <c r="O350" s="142"/>
      <c r="P350" s="165"/>
      <c r="Q350" s="148"/>
    </row>
    <row r="351" spans="1:17" s="156" customFormat="1" ht="37.5" x14ac:dyDescent="0.25">
      <c r="A351" s="125">
        <f>A350+1</f>
        <v>2037</v>
      </c>
      <c r="B351" s="164" t="s">
        <v>331</v>
      </c>
      <c r="C351" s="130">
        <v>2280</v>
      </c>
      <c r="D351" s="158">
        <f t="shared" si="22"/>
        <v>1596</v>
      </c>
      <c r="E351" s="158">
        <f t="shared" si="23"/>
        <v>1710</v>
      </c>
      <c r="F351" s="158">
        <f t="shared" si="24"/>
        <v>1938</v>
      </c>
      <c r="G351" s="158">
        <f t="shared" si="25"/>
        <v>2052</v>
      </c>
      <c r="H351" s="155"/>
      <c r="K351" s="155"/>
      <c r="L351" s="155"/>
      <c r="M351" s="155"/>
      <c r="N351" s="155"/>
      <c r="O351" s="142"/>
      <c r="P351" s="165"/>
      <c r="Q351" s="148"/>
    </row>
    <row r="352" spans="1:17" s="156" customFormat="1" ht="32.25" customHeight="1" x14ac:dyDescent="0.25">
      <c r="A352" s="125">
        <f t="shared" si="21"/>
        <v>2038</v>
      </c>
      <c r="B352" s="164" t="s">
        <v>332</v>
      </c>
      <c r="C352" s="130">
        <v>3690</v>
      </c>
      <c r="D352" s="158">
        <f t="shared" si="22"/>
        <v>2583</v>
      </c>
      <c r="E352" s="158">
        <f t="shared" si="23"/>
        <v>2767.5</v>
      </c>
      <c r="F352" s="158">
        <f t="shared" si="24"/>
        <v>3136.5</v>
      </c>
      <c r="G352" s="158">
        <f t="shared" si="25"/>
        <v>3321</v>
      </c>
      <c r="H352" s="155"/>
      <c r="K352" s="155"/>
      <c r="L352" s="155"/>
      <c r="M352" s="155"/>
      <c r="N352" s="155"/>
      <c r="O352" s="142"/>
      <c r="P352" s="165"/>
      <c r="Q352" s="148"/>
    </row>
    <row r="353" spans="1:17" s="156" customFormat="1" ht="37.5" x14ac:dyDescent="0.25">
      <c r="A353" s="125">
        <f t="shared" si="21"/>
        <v>2039</v>
      </c>
      <c r="B353" s="164" t="s">
        <v>333</v>
      </c>
      <c r="C353" s="130">
        <v>2280</v>
      </c>
      <c r="D353" s="158">
        <f t="shared" si="22"/>
        <v>1596</v>
      </c>
      <c r="E353" s="158">
        <f t="shared" si="23"/>
        <v>1710</v>
      </c>
      <c r="F353" s="158">
        <f t="shared" si="24"/>
        <v>1938</v>
      </c>
      <c r="G353" s="158">
        <f t="shared" si="25"/>
        <v>2052</v>
      </c>
      <c r="H353" s="155"/>
      <c r="K353" s="155"/>
      <c r="L353" s="155"/>
      <c r="M353" s="155"/>
      <c r="N353" s="155"/>
      <c r="O353" s="142"/>
      <c r="P353" s="165"/>
      <c r="Q353" s="148"/>
    </row>
    <row r="354" spans="1:17" s="156" customFormat="1" ht="33" customHeight="1" x14ac:dyDescent="0.25">
      <c r="A354" s="125">
        <f t="shared" si="21"/>
        <v>2040</v>
      </c>
      <c r="B354" s="164" t="s">
        <v>334</v>
      </c>
      <c r="C354" s="130">
        <v>2280</v>
      </c>
      <c r="D354" s="158">
        <f t="shared" si="22"/>
        <v>1596</v>
      </c>
      <c r="E354" s="158">
        <f t="shared" si="23"/>
        <v>1710</v>
      </c>
      <c r="F354" s="158">
        <f t="shared" si="24"/>
        <v>1938</v>
      </c>
      <c r="G354" s="158">
        <f t="shared" si="25"/>
        <v>2052</v>
      </c>
      <c r="H354" s="155"/>
      <c r="K354" s="155"/>
      <c r="L354" s="155"/>
      <c r="M354" s="155"/>
      <c r="N354" s="155"/>
      <c r="O354" s="142"/>
      <c r="P354" s="165"/>
      <c r="Q354" s="148"/>
    </row>
    <row r="355" spans="1:17" s="156" customFormat="1" ht="37.5" x14ac:dyDescent="0.25">
      <c r="A355" s="125">
        <f t="shared" si="21"/>
        <v>2041</v>
      </c>
      <c r="B355" s="164" t="s">
        <v>335</v>
      </c>
      <c r="C355" s="130">
        <v>2980</v>
      </c>
      <c r="D355" s="158">
        <f t="shared" si="22"/>
        <v>2086</v>
      </c>
      <c r="E355" s="158">
        <f t="shared" si="23"/>
        <v>2235</v>
      </c>
      <c r="F355" s="158">
        <f t="shared" si="24"/>
        <v>2533</v>
      </c>
      <c r="G355" s="158">
        <f t="shared" si="25"/>
        <v>2682</v>
      </c>
      <c r="H355" s="155"/>
      <c r="K355" s="155"/>
      <c r="L355" s="155"/>
      <c r="M355" s="155"/>
      <c r="N355" s="155"/>
      <c r="O355" s="142"/>
      <c r="P355" s="165"/>
      <c r="Q355" s="148"/>
    </row>
    <row r="356" spans="1:17" s="156" customFormat="1" x14ac:dyDescent="0.25">
      <c r="A356" s="125">
        <f t="shared" si="21"/>
        <v>2042</v>
      </c>
      <c r="B356" s="164" t="s">
        <v>336</v>
      </c>
      <c r="C356" s="136">
        <v>820</v>
      </c>
      <c r="D356" s="158">
        <f t="shared" si="22"/>
        <v>574</v>
      </c>
      <c r="E356" s="158">
        <f t="shared" si="23"/>
        <v>615</v>
      </c>
      <c r="F356" s="158">
        <f t="shared" si="24"/>
        <v>697</v>
      </c>
      <c r="G356" s="158">
        <f t="shared" si="25"/>
        <v>738</v>
      </c>
      <c r="H356" s="155"/>
      <c r="K356" s="155"/>
      <c r="L356" s="155"/>
      <c r="M356" s="155"/>
      <c r="N356" s="155"/>
      <c r="O356" s="142"/>
      <c r="P356" s="165"/>
      <c r="Q356" s="148"/>
    </row>
    <row r="357" spans="1:17" s="156" customFormat="1" x14ac:dyDescent="0.25">
      <c r="A357" s="259" t="s">
        <v>337</v>
      </c>
      <c r="B357" s="260"/>
      <c r="C357" s="261"/>
      <c r="D357" s="158"/>
      <c r="E357" s="158"/>
      <c r="F357" s="158"/>
      <c r="G357" s="158"/>
      <c r="H357" s="155"/>
      <c r="K357" s="155"/>
      <c r="L357" s="155"/>
      <c r="M357" s="155"/>
      <c r="N357" s="155"/>
      <c r="O357" s="166"/>
      <c r="P357" s="165"/>
      <c r="Q357" s="148"/>
    </row>
    <row r="358" spans="1:17" s="156" customFormat="1" x14ac:dyDescent="0.25">
      <c r="A358" s="125">
        <v>3001</v>
      </c>
      <c r="B358" s="164" t="s">
        <v>338</v>
      </c>
      <c r="C358" s="130">
        <v>3630</v>
      </c>
      <c r="D358" s="158">
        <f t="shared" si="22"/>
        <v>2541</v>
      </c>
      <c r="E358" s="158">
        <f t="shared" si="23"/>
        <v>2722.5</v>
      </c>
      <c r="F358" s="158">
        <f t="shared" si="24"/>
        <v>3085.5</v>
      </c>
      <c r="G358" s="158">
        <f t="shared" si="25"/>
        <v>3267</v>
      </c>
      <c r="H358" s="155"/>
      <c r="K358" s="155"/>
      <c r="L358" s="155"/>
      <c r="M358" s="155"/>
      <c r="N358" s="155"/>
      <c r="O358" s="142"/>
      <c r="P358" s="165"/>
      <c r="Q358" s="148"/>
    </row>
    <row r="359" spans="1:17" s="156" customFormat="1" ht="37.5" x14ac:dyDescent="0.25">
      <c r="A359" s="125">
        <v>3002</v>
      </c>
      <c r="B359" s="164" t="s">
        <v>339</v>
      </c>
      <c r="C359" s="130">
        <v>4120</v>
      </c>
      <c r="D359" s="158">
        <f t="shared" si="22"/>
        <v>2884</v>
      </c>
      <c r="E359" s="158">
        <f t="shared" si="23"/>
        <v>3090</v>
      </c>
      <c r="F359" s="158">
        <f t="shared" si="24"/>
        <v>3502</v>
      </c>
      <c r="G359" s="158">
        <f t="shared" si="25"/>
        <v>3708</v>
      </c>
      <c r="H359" s="155"/>
      <c r="K359" s="155"/>
      <c r="L359" s="155"/>
      <c r="M359" s="155"/>
      <c r="N359" s="155"/>
      <c r="O359" s="142"/>
      <c r="P359" s="165"/>
      <c r="Q359" s="148"/>
    </row>
    <row r="360" spans="1:17" s="156" customFormat="1" x14ac:dyDescent="0.25">
      <c r="A360" s="125">
        <v>3003</v>
      </c>
      <c r="B360" s="164" t="s">
        <v>340</v>
      </c>
      <c r="C360" s="130">
        <v>3630</v>
      </c>
      <c r="D360" s="158">
        <f t="shared" si="22"/>
        <v>2541</v>
      </c>
      <c r="E360" s="158">
        <f t="shared" si="23"/>
        <v>2722.5</v>
      </c>
      <c r="F360" s="158">
        <f t="shared" si="24"/>
        <v>3085.5</v>
      </c>
      <c r="G360" s="158">
        <f t="shared" si="25"/>
        <v>3267</v>
      </c>
      <c r="H360" s="155"/>
      <c r="K360" s="155"/>
      <c r="L360" s="155"/>
      <c r="M360" s="155"/>
      <c r="N360" s="155"/>
      <c r="O360" s="142"/>
      <c r="P360" s="165"/>
      <c r="Q360" s="148"/>
    </row>
    <row r="361" spans="1:17" s="156" customFormat="1" ht="37.5" x14ac:dyDescent="0.25">
      <c r="A361" s="125">
        <v>3004</v>
      </c>
      <c r="B361" s="164" t="s">
        <v>341</v>
      </c>
      <c r="C361" s="130">
        <v>4140</v>
      </c>
      <c r="D361" s="158">
        <f t="shared" si="22"/>
        <v>2898</v>
      </c>
      <c r="E361" s="158">
        <f t="shared" si="23"/>
        <v>3105</v>
      </c>
      <c r="F361" s="158">
        <f t="shared" si="24"/>
        <v>3519</v>
      </c>
      <c r="G361" s="158">
        <f t="shared" si="25"/>
        <v>3726</v>
      </c>
      <c r="H361" s="155"/>
      <c r="K361" s="155"/>
      <c r="L361" s="155"/>
      <c r="M361" s="155"/>
      <c r="N361" s="155"/>
      <c r="O361" s="142"/>
      <c r="P361" s="165"/>
      <c r="Q361" s="148"/>
    </row>
    <row r="362" spans="1:17" s="156" customFormat="1" x14ac:dyDescent="0.25">
      <c r="A362" s="125">
        <v>3005</v>
      </c>
      <c r="B362" s="164" t="s">
        <v>342</v>
      </c>
      <c r="C362" s="130">
        <v>1630</v>
      </c>
      <c r="D362" s="158">
        <f t="shared" si="22"/>
        <v>1141</v>
      </c>
      <c r="E362" s="158">
        <f t="shared" si="23"/>
        <v>1222.5</v>
      </c>
      <c r="F362" s="158">
        <f t="shared" si="24"/>
        <v>1385.5</v>
      </c>
      <c r="G362" s="158">
        <f t="shared" si="25"/>
        <v>1467</v>
      </c>
      <c r="H362" s="155"/>
      <c r="K362" s="155"/>
      <c r="L362" s="155"/>
      <c r="M362" s="155"/>
      <c r="N362" s="155"/>
      <c r="O362" s="142"/>
      <c r="P362" s="165"/>
      <c r="Q362" s="148"/>
    </row>
    <row r="363" spans="1:17" s="156" customFormat="1" ht="37.5" x14ac:dyDescent="0.25">
      <c r="A363" s="125">
        <v>3006</v>
      </c>
      <c r="B363" s="164" t="s">
        <v>343</v>
      </c>
      <c r="C363" s="130">
        <v>1950</v>
      </c>
      <c r="D363" s="158">
        <f t="shared" si="22"/>
        <v>1365</v>
      </c>
      <c r="E363" s="158">
        <f t="shared" si="23"/>
        <v>1462.5</v>
      </c>
      <c r="F363" s="158">
        <f t="shared" si="24"/>
        <v>1657.5</v>
      </c>
      <c r="G363" s="158">
        <f t="shared" si="25"/>
        <v>1755</v>
      </c>
      <c r="H363" s="155"/>
      <c r="K363" s="155"/>
      <c r="L363" s="155"/>
      <c r="M363" s="155"/>
      <c r="N363" s="155"/>
      <c r="O363" s="142"/>
      <c r="P363" s="165"/>
      <c r="Q363" s="148"/>
    </row>
    <row r="364" spans="1:17" s="156" customFormat="1" x14ac:dyDescent="0.25">
      <c r="A364" s="125">
        <v>3007</v>
      </c>
      <c r="B364" s="164" t="s">
        <v>344</v>
      </c>
      <c r="C364" s="136">
        <v>850</v>
      </c>
      <c r="D364" s="158">
        <f t="shared" si="22"/>
        <v>595</v>
      </c>
      <c r="E364" s="158">
        <f t="shared" si="23"/>
        <v>637.5</v>
      </c>
      <c r="F364" s="158">
        <f t="shared" si="24"/>
        <v>722.5</v>
      </c>
      <c r="G364" s="158">
        <f t="shared" si="25"/>
        <v>765</v>
      </c>
      <c r="H364" s="155"/>
      <c r="K364" s="155"/>
      <c r="L364" s="155"/>
      <c r="M364" s="155"/>
      <c r="N364" s="155"/>
      <c r="O364" s="142"/>
      <c r="P364" s="165"/>
      <c r="Q364" s="148"/>
    </row>
    <row r="365" spans="1:17" s="156" customFormat="1" x14ac:dyDescent="0.25">
      <c r="A365" s="125">
        <v>3008</v>
      </c>
      <c r="B365" s="164" t="s">
        <v>345</v>
      </c>
      <c r="C365" s="136">
        <v>670</v>
      </c>
      <c r="D365" s="158">
        <f t="shared" si="22"/>
        <v>468.99999999999994</v>
      </c>
      <c r="E365" s="158">
        <f t="shared" si="23"/>
        <v>502.5</v>
      </c>
      <c r="F365" s="158">
        <f t="shared" si="24"/>
        <v>569.5</v>
      </c>
      <c r="G365" s="158">
        <f t="shared" si="25"/>
        <v>603</v>
      </c>
      <c r="H365" s="155"/>
      <c r="K365" s="155"/>
      <c r="L365" s="155"/>
      <c r="M365" s="155"/>
      <c r="N365" s="155"/>
      <c r="O365" s="142"/>
      <c r="P365" s="165"/>
      <c r="Q365" s="148"/>
    </row>
    <row r="366" spans="1:17" s="156" customFormat="1" x14ac:dyDescent="0.25">
      <c r="A366" s="259" t="s">
        <v>346</v>
      </c>
      <c r="B366" s="260"/>
      <c r="C366" s="261"/>
      <c r="D366" s="158"/>
      <c r="E366" s="158"/>
      <c r="F366" s="158"/>
      <c r="G366" s="158"/>
      <c r="H366" s="155"/>
      <c r="K366" s="155"/>
      <c r="L366" s="155"/>
      <c r="M366" s="155"/>
      <c r="N366" s="155"/>
      <c r="O366" s="166"/>
      <c r="P366" s="165"/>
      <c r="Q366" s="176"/>
    </row>
    <row r="367" spans="1:17" s="156" customFormat="1" x14ac:dyDescent="0.25">
      <c r="A367" s="125">
        <v>4001</v>
      </c>
      <c r="B367" s="164" t="s">
        <v>347</v>
      </c>
      <c r="C367" s="130">
        <v>1090</v>
      </c>
      <c r="D367" s="158">
        <f t="shared" si="22"/>
        <v>763</v>
      </c>
      <c r="E367" s="158">
        <f t="shared" si="23"/>
        <v>817.5</v>
      </c>
      <c r="F367" s="158">
        <f t="shared" si="24"/>
        <v>926.5</v>
      </c>
      <c r="G367" s="158">
        <f t="shared" si="25"/>
        <v>981</v>
      </c>
      <c r="H367" s="155"/>
      <c r="K367" s="155"/>
      <c r="L367" s="155"/>
      <c r="M367" s="155"/>
      <c r="N367" s="155"/>
      <c r="O367" s="142"/>
      <c r="P367" s="165"/>
      <c r="Q367" s="148"/>
    </row>
    <row r="368" spans="1:17" s="156" customFormat="1" x14ac:dyDescent="0.25">
      <c r="A368" s="125">
        <v>4002</v>
      </c>
      <c r="B368" s="164" t="s">
        <v>348</v>
      </c>
      <c r="C368" s="130">
        <v>1420</v>
      </c>
      <c r="D368" s="158">
        <f t="shared" si="22"/>
        <v>993.99999999999989</v>
      </c>
      <c r="E368" s="158">
        <f t="shared" si="23"/>
        <v>1065</v>
      </c>
      <c r="F368" s="158">
        <f t="shared" si="24"/>
        <v>1207</v>
      </c>
      <c r="G368" s="158">
        <f t="shared" si="25"/>
        <v>1278</v>
      </c>
      <c r="H368" s="155"/>
      <c r="K368" s="155"/>
      <c r="L368" s="155"/>
      <c r="M368" s="155"/>
      <c r="N368" s="155"/>
      <c r="O368" s="142"/>
      <c r="P368" s="165"/>
      <c r="Q368" s="148"/>
    </row>
    <row r="369" spans="1:17" s="156" customFormat="1" ht="37.5" x14ac:dyDescent="0.25">
      <c r="A369" s="125">
        <v>4003</v>
      </c>
      <c r="B369" s="164" t="s">
        <v>349</v>
      </c>
      <c r="C369" s="130">
        <v>1140</v>
      </c>
      <c r="D369" s="158">
        <f t="shared" si="22"/>
        <v>798</v>
      </c>
      <c r="E369" s="158">
        <f t="shared" si="23"/>
        <v>855</v>
      </c>
      <c r="F369" s="158">
        <f t="shared" si="24"/>
        <v>969</v>
      </c>
      <c r="G369" s="158">
        <f t="shared" si="25"/>
        <v>1026</v>
      </c>
      <c r="H369" s="155"/>
      <c r="K369" s="155"/>
      <c r="L369" s="155"/>
      <c r="M369" s="155"/>
      <c r="N369" s="155"/>
      <c r="O369" s="142"/>
      <c r="P369" s="165"/>
      <c r="Q369" s="148"/>
    </row>
    <row r="370" spans="1:17" s="156" customFormat="1" ht="37.5" x14ac:dyDescent="0.25">
      <c r="A370" s="125">
        <v>4004</v>
      </c>
      <c r="B370" s="164" t="s">
        <v>350</v>
      </c>
      <c r="C370" s="130">
        <v>1620</v>
      </c>
      <c r="D370" s="158">
        <f t="shared" si="22"/>
        <v>1134</v>
      </c>
      <c r="E370" s="158">
        <f t="shared" si="23"/>
        <v>1215</v>
      </c>
      <c r="F370" s="158">
        <f t="shared" si="24"/>
        <v>1377</v>
      </c>
      <c r="G370" s="158">
        <f t="shared" si="25"/>
        <v>1458</v>
      </c>
      <c r="H370" s="155"/>
      <c r="K370" s="155"/>
      <c r="L370" s="155"/>
      <c r="M370" s="155"/>
      <c r="N370" s="155"/>
      <c r="O370" s="142"/>
      <c r="P370" s="165"/>
      <c r="Q370" s="148"/>
    </row>
    <row r="371" spans="1:17" s="156" customFormat="1" x14ac:dyDescent="0.25">
      <c r="A371" s="125">
        <v>4005</v>
      </c>
      <c r="B371" s="164" t="s">
        <v>351</v>
      </c>
      <c r="C371" s="130">
        <v>1110</v>
      </c>
      <c r="D371" s="158">
        <f t="shared" si="22"/>
        <v>777</v>
      </c>
      <c r="E371" s="158">
        <f t="shared" si="23"/>
        <v>832.5</v>
      </c>
      <c r="F371" s="158">
        <f t="shared" si="24"/>
        <v>943.5</v>
      </c>
      <c r="G371" s="158">
        <f t="shared" si="25"/>
        <v>999</v>
      </c>
      <c r="H371" s="155"/>
      <c r="K371" s="155"/>
      <c r="L371" s="155"/>
      <c r="M371" s="155"/>
      <c r="N371" s="155"/>
      <c r="O371" s="142"/>
      <c r="P371" s="165"/>
      <c r="Q371" s="148"/>
    </row>
    <row r="372" spans="1:17" s="156" customFormat="1" x14ac:dyDescent="0.25">
      <c r="A372" s="125">
        <v>4006</v>
      </c>
      <c r="B372" s="164" t="s">
        <v>352</v>
      </c>
      <c r="C372" s="130">
        <v>1110</v>
      </c>
      <c r="D372" s="158">
        <f t="shared" si="22"/>
        <v>777</v>
      </c>
      <c r="E372" s="158">
        <f t="shared" si="23"/>
        <v>832.5</v>
      </c>
      <c r="F372" s="158">
        <f t="shared" si="24"/>
        <v>943.5</v>
      </c>
      <c r="G372" s="158">
        <f t="shared" si="25"/>
        <v>999</v>
      </c>
      <c r="H372" s="155"/>
      <c r="K372" s="155"/>
      <c r="L372" s="155"/>
      <c r="M372" s="155"/>
      <c r="N372" s="155"/>
      <c r="O372" s="142"/>
      <c r="P372" s="165"/>
      <c r="Q372" s="148"/>
    </row>
    <row r="373" spans="1:17" s="156" customFormat="1" x14ac:dyDescent="0.25">
      <c r="A373" s="125">
        <v>4007</v>
      </c>
      <c r="B373" s="164" t="s">
        <v>353</v>
      </c>
      <c r="C373" s="130">
        <v>3290</v>
      </c>
      <c r="D373" s="158">
        <f t="shared" si="22"/>
        <v>2303</v>
      </c>
      <c r="E373" s="158">
        <f t="shared" si="23"/>
        <v>2467.5</v>
      </c>
      <c r="F373" s="158">
        <f t="shared" si="24"/>
        <v>2796.5</v>
      </c>
      <c r="G373" s="158">
        <f t="shared" si="25"/>
        <v>2961</v>
      </c>
      <c r="H373" s="155"/>
      <c r="K373" s="155"/>
      <c r="L373" s="155"/>
      <c r="M373" s="155"/>
      <c r="N373" s="155"/>
      <c r="O373" s="142"/>
      <c r="P373" s="165"/>
      <c r="Q373" s="148"/>
    </row>
    <row r="374" spans="1:17" s="156" customFormat="1" x14ac:dyDescent="0.25">
      <c r="A374" s="125">
        <v>4008</v>
      </c>
      <c r="B374" s="164" t="s">
        <v>354</v>
      </c>
      <c r="C374" s="130">
        <v>2970</v>
      </c>
      <c r="D374" s="158">
        <f t="shared" si="22"/>
        <v>2079</v>
      </c>
      <c r="E374" s="158">
        <f t="shared" si="23"/>
        <v>2227.5</v>
      </c>
      <c r="F374" s="158">
        <f t="shared" si="24"/>
        <v>2524.5</v>
      </c>
      <c r="G374" s="158">
        <f t="shared" si="25"/>
        <v>2673</v>
      </c>
      <c r="H374" s="155"/>
      <c r="K374" s="155"/>
      <c r="L374" s="155"/>
      <c r="M374" s="155"/>
      <c r="N374" s="155"/>
      <c r="O374" s="142"/>
      <c r="P374" s="165"/>
      <c r="Q374" s="148"/>
    </row>
    <row r="375" spans="1:17" s="156" customFormat="1" x14ac:dyDescent="0.25">
      <c r="A375" s="125">
        <v>4009</v>
      </c>
      <c r="B375" s="164" t="s">
        <v>355</v>
      </c>
      <c r="C375" s="130">
        <v>1580</v>
      </c>
      <c r="D375" s="158">
        <f t="shared" si="22"/>
        <v>1106</v>
      </c>
      <c r="E375" s="158">
        <f t="shared" si="23"/>
        <v>1185</v>
      </c>
      <c r="F375" s="158">
        <f t="shared" si="24"/>
        <v>1343</v>
      </c>
      <c r="G375" s="158">
        <f t="shared" si="25"/>
        <v>1422</v>
      </c>
      <c r="H375" s="155"/>
      <c r="K375" s="155"/>
      <c r="L375" s="155"/>
      <c r="M375" s="155"/>
      <c r="N375" s="155"/>
      <c r="O375" s="142"/>
      <c r="P375" s="165"/>
      <c r="Q375" s="148"/>
    </row>
    <row r="376" spans="1:17" s="156" customFormat="1" x14ac:dyDescent="0.25">
      <c r="A376" s="125">
        <v>4010</v>
      </c>
      <c r="B376" s="164" t="s">
        <v>356</v>
      </c>
      <c r="C376" s="130">
        <v>2170</v>
      </c>
      <c r="D376" s="158">
        <f t="shared" si="22"/>
        <v>1519</v>
      </c>
      <c r="E376" s="158">
        <f t="shared" si="23"/>
        <v>1627.5</v>
      </c>
      <c r="F376" s="158">
        <f t="shared" si="24"/>
        <v>1844.5</v>
      </c>
      <c r="G376" s="158">
        <f t="shared" si="25"/>
        <v>1953</v>
      </c>
      <c r="H376" s="155"/>
      <c r="K376" s="155"/>
      <c r="L376" s="155"/>
      <c r="M376" s="155"/>
      <c r="N376" s="155"/>
      <c r="O376" s="142"/>
      <c r="P376" s="165"/>
      <c r="Q376" s="148"/>
    </row>
    <row r="377" spans="1:17" s="156" customFormat="1" x14ac:dyDescent="0.25">
      <c r="A377" s="125">
        <v>4011</v>
      </c>
      <c r="B377" s="164" t="s">
        <v>357</v>
      </c>
      <c r="C377" s="130">
        <v>2330</v>
      </c>
      <c r="D377" s="158">
        <f t="shared" si="22"/>
        <v>1631</v>
      </c>
      <c r="E377" s="158">
        <f t="shared" si="23"/>
        <v>1747.5</v>
      </c>
      <c r="F377" s="158">
        <f t="shared" si="24"/>
        <v>1980.5</v>
      </c>
      <c r="G377" s="158">
        <f t="shared" si="25"/>
        <v>2097</v>
      </c>
      <c r="H377" s="155"/>
      <c r="K377" s="155"/>
      <c r="L377" s="155"/>
      <c r="M377" s="155"/>
      <c r="N377" s="155"/>
      <c r="O377" s="142"/>
      <c r="P377" s="165"/>
      <c r="Q377" s="148"/>
    </row>
    <row r="378" spans="1:17" s="156" customFormat="1" x14ac:dyDescent="0.25">
      <c r="A378" s="125">
        <v>4012</v>
      </c>
      <c r="B378" s="164" t="s">
        <v>358</v>
      </c>
      <c r="C378" s="130">
        <v>1200</v>
      </c>
      <c r="D378" s="158">
        <f t="shared" si="22"/>
        <v>840</v>
      </c>
      <c r="E378" s="158">
        <f t="shared" si="23"/>
        <v>900</v>
      </c>
      <c r="F378" s="158">
        <f t="shared" si="24"/>
        <v>1020</v>
      </c>
      <c r="G378" s="158">
        <f t="shared" si="25"/>
        <v>1080</v>
      </c>
      <c r="H378" s="155"/>
      <c r="K378" s="155"/>
      <c r="L378" s="155"/>
      <c r="M378" s="155"/>
      <c r="N378" s="155"/>
      <c r="O378" s="142"/>
      <c r="P378" s="165"/>
      <c r="Q378" s="148"/>
    </row>
    <row r="379" spans="1:17" s="156" customFormat="1" ht="56.25" x14ac:dyDescent="0.25">
      <c r="A379" s="125">
        <v>4013</v>
      </c>
      <c r="B379" s="164" t="s">
        <v>359</v>
      </c>
      <c r="C379" s="130">
        <v>1950</v>
      </c>
      <c r="D379" s="158">
        <f t="shared" si="22"/>
        <v>1365</v>
      </c>
      <c r="E379" s="158">
        <f t="shared" si="23"/>
        <v>1462.5</v>
      </c>
      <c r="F379" s="158">
        <f t="shared" si="24"/>
        <v>1657.5</v>
      </c>
      <c r="G379" s="158">
        <f t="shared" si="25"/>
        <v>1755</v>
      </c>
      <c r="H379" s="155"/>
      <c r="K379" s="155"/>
      <c r="L379" s="155"/>
      <c r="M379" s="155"/>
      <c r="N379" s="155"/>
      <c r="O379" s="142"/>
      <c r="P379" s="165"/>
      <c r="Q379" s="148"/>
    </row>
    <row r="380" spans="1:17" s="156" customFormat="1" ht="56.25" x14ac:dyDescent="0.25">
      <c r="A380" s="125">
        <v>4014</v>
      </c>
      <c r="B380" s="164" t="s">
        <v>360</v>
      </c>
      <c r="C380" s="136">
        <v>980</v>
      </c>
      <c r="D380" s="158">
        <f t="shared" si="22"/>
        <v>686</v>
      </c>
      <c r="E380" s="158">
        <f t="shared" si="23"/>
        <v>735</v>
      </c>
      <c r="F380" s="158">
        <f t="shared" si="24"/>
        <v>833</v>
      </c>
      <c r="G380" s="158">
        <f t="shared" si="25"/>
        <v>882</v>
      </c>
      <c r="H380" s="155"/>
      <c r="K380" s="155"/>
      <c r="L380" s="155"/>
      <c r="M380" s="155"/>
      <c r="N380" s="155"/>
      <c r="O380" s="142"/>
      <c r="P380" s="165"/>
      <c r="Q380" s="148"/>
    </row>
    <row r="381" spans="1:17" s="156" customFormat="1" ht="37.5" x14ac:dyDescent="0.25">
      <c r="A381" s="125">
        <v>4015</v>
      </c>
      <c r="B381" s="164" t="s">
        <v>361</v>
      </c>
      <c r="C381" s="130">
        <v>1140</v>
      </c>
      <c r="D381" s="158">
        <f t="shared" si="22"/>
        <v>798</v>
      </c>
      <c r="E381" s="158">
        <f t="shared" si="23"/>
        <v>855</v>
      </c>
      <c r="F381" s="158">
        <f t="shared" si="24"/>
        <v>969</v>
      </c>
      <c r="G381" s="158">
        <f t="shared" si="25"/>
        <v>1026</v>
      </c>
      <c r="H381" s="155"/>
      <c r="K381" s="155"/>
      <c r="L381" s="155"/>
      <c r="M381" s="155"/>
      <c r="N381" s="155"/>
      <c r="O381" s="142"/>
      <c r="P381" s="165"/>
      <c r="Q381" s="148"/>
    </row>
    <row r="382" spans="1:17" s="156" customFormat="1" x14ac:dyDescent="0.25">
      <c r="A382" s="125">
        <v>4016</v>
      </c>
      <c r="B382" s="164" t="s">
        <v>362</v>
      </c>
      <c r="C382" s="130">
        <v>2710</v>
      </c>
      <c r="D382" s="158">
        <f t="shared" si="22"/>
        <v>1896.9999999999998</v>
      </c>
      <c r="E382" s="158">
        <f t="shared" si="23"/>
        <v>2032.5</v>
      </c>
      <c r="F382" s="158">
        <f t="shared" si="24"/>
        <v>2303.5</v>
      </c>
      <c r="G382" s="158">
        <f t="shared" si="25"/>
        <v>2439</v>
      </c>
      <c r="H382" s="155"/>
      <c r="K382" s="155"/>
      <c r="L382" s="155"/>
      <c r="M382" s="155"/>
      <c r="N382" s="155"/>
      <c r="O382" s="142"/>
      <c r="P382" s="165"/>
      <c r="Q382" s="148"/>
    </row>
    <row r="383" spans="1:17" s="156" customFormat="1" x14ac:dyDescent="0.25">
      <c r="A383" s="125">
        <v>4017</v>
      </c>
      <c r="B383" s="164" t="s">
        <v>363</v>
      </c>
      <c r="C383" s="130">
        <v>5420</v>
      </c>
      <c r="D383" s="158">
        <f t="shared" si="22"/>
        <v>3793.9999999999995</v>
      </c>
      <c r="E383" s="158">
        <f t="shared" si="23"/>
        <v>4065</v>
      </c>
      <c r="F383" s="158">
        <f t="shared" si="24"/>
        <v>4607</v>
      </c>
      <c r="G383" s="158">
        <f t="shared" si="25"/>
        <v>4878</v>
      </c>
      <c r="H383" s="155"/>
      <c r="K383" s="155"/>
      <c r="L383" s="155"/>
      <c r="M383" s="155"/>
      <c r="N383" s="155"/>
      <c r="O383" s="142"/>
      <c r="P383" s="165"/>
      <c r="Q383" s="148"/>
    </row>
    <row r="384" spans="1:17" s="156" customFormat="1" x14ac:dyDescent="0.25">
      <c r="A384" s="125">
        <v>4018</v>
      </c>
      <c r="B384" s="164" t="s">
        <v>364</v>
      </c>
      <c r="C384" s="130">
        <v>4340</v>
      </c>
      <c r="D384" s="158">
        <f t="shared" si="22"/>
        <v>3038</v>
      </c>
      <c r="E384" s="158">
        <f t="shared" si="23"/>
        <v>3255</v>
      </c>
      <c r="F384" s="158">
        <f t="shared" si="24"/>
        <v>3689</v>
      </c>
      <c r="G384" s="158">
        <f t="shared" si="25"/>
        <v>3906</v>
      </c>
      <c r="H384" s="155"/>
      <c r="K384" s="155"/>
      <c r="L384" s="155"/>
      <c r="M384" s="155"/>
      <c r="N384" s="155"/>
      <c r="O384" s="142"/>
      <c r="P384" s="165"/>
      <c r="Q384" s="148"/>
    </row>
    <row r="385" spans="1:17" s="156" customFormat="1" x14ac:dyDescent="0.25">
      <c r="A385" s="259" t="s">
        <v>365</v>
      </c>
      <c r="B385" s="260"/>
      <c r="C385" s="261"/>
      <c r="D385" s="158"/>
      <c r="E385" s="158"/>
      <c r="F385" s="158"/>
      <c r="G385" s="158"/>
      <c r="H385" s="155"/>
      <c r="K385" s="155"/>
      <c r="L385" s="155"/>
      <c r="M385" s="155"/>
      <c r="N385" s="155"/>
      <c r="O385" s="270"/>
      <c r="P385" s="270"/>
      <c r="Q385" s="270"/>
    </row>
    <row r="386" spans="1:17" s="156" customFormat="1" ht="19.5" x14ac:dyDescent="0.25">
      <c r="A386" s="262" t="s">
        <v>366</v>
      </c>
      <c r="B386" s="263"/>
      <c r="C386" s="264"/>
      <c r="D386" s="158"/>
      <c r="E386" s="158"/>
      <c r="F386" s="158"/>
      <c r="G386" s="158"/>
      <c r="H386" s="155"/>
      <c r="K386" s="155"/>
      <c r="L386" s="155"/>
      <c r="M386" s="155"/>
      <c r="N386" s="155"/>
      <c r="O386" s="274"/>
      <c r="P386" s="274"/>
      <c r="Q386" s="274"/>
    </row>
    <row r="387" spans="1:17" s="156" customFormat="1" ht="19.5" x14ac:dyDescent="0.25">
      <c r="A387" s="262" t="s">
        <v>367</v>
      </c>
      <c r="B387" s="263"/>
      <c r="C387" s="264"/>
      <c r="D387" s="158"/>
      <c r="E387" s="158"/>
      <c r="F387" s="158"/>
      <c r="G387" s="158"/>
      <c r="H387" s="155"/>
      <c r="K387" s="155"/>
      <c r="L387" s="155"/>
      <c r="M387" s="155"/>
      <c r="N387" s="155"/>
      <c r="O387" s="274"/>
      <c r="P387" s="274"/>
      <c r="Q387" s="274"/>
    </row>
    <row r="388" spans="1:17" s="156" customFormat="1" x14ac:dyDescent="0.25">
      <c r="A388" s="125">
        <v>6001</v>
      </c>
      <c r="B388" s="164" t="s">
        <v>368</v>
      </c>
      <c r="C388" s="136">
        <v>720</v>
      </c>
      <c r="D388" s="158">
        <f t="shared" si="22"/>
        <v>503.99999999999994</v>
      </c>
      <c r="E388" s="158">
        <f t="shared" si="23"/>
        <v>540</v>
      </c>
      <c r="F388" s="158">
        <f t="shared" si="24"/>
        <v>612</v>
      </c>
      <c r="G388" s="158">
        <f t="shared" si="25"/>
        <v>648</v>
      </c>
      <c r="H388" s="155"/>
      <c r="K388" s="155"/>
      <c r="L388" s="155"/>
      <c r="M388" s="155"/>
      <c r="N388" s="155"/>
      <c r="O388" s="142"/>
      <c r="P388" s="165"/>
      <c r="Q388" s="148"/>
    </row>
    <row r="389" spans="1:17" s="156" customFormat="1" x14ac:dyDescent="0.25">
      <c r="A389" s="125">
        <v>6274</v>
      </c>
      <c r="B389" s="164" t="s">
        <v>369</v>
      </c>
      <c r="C389" s="130">
        <v>1430</v>
      </c>
      <c r="D389" s="158">
        <f t="shared" si="22"/>
        <v>1000.9999999999999</v>
      </c>
      <c r="E389" s="158">
        <f t="shared" si="23"/>
        <v>1072.5</v>
      </c>
      <c r="F389" s="158">
        <f t="shared" si="24"/>
        <v>1215.5</v>
      </c>
      <c r="G389" s="158">
        <f t="shared" si="25"/>
        <v>1287</v>
      </c>
      <c r="H389" s="155"/>
      <c r="K389" s="155"/>
      <c r="L389" s="155"/>
      <c r="M389" s="155"/>
      <c r="N389" s="155"/>
      <c r="O389" s="142"/>
      <c r="P389" s="165"/>
      <c r="Q389" s="148"/>
    </row>
    <row r="390" spans="1:17" s="156" customFormat="1" ht="37.5" x14ac:dyDescent="0.25">
      <c r="A390" s="125">
        <v>6002</v>
      </c>
      <c r="B390" s="164" t="s">
        <v>370</v>
      </c>
      <c r="C390" s="136">
        <v>170</v>
      </c>
      <c r="D390" s="158">
        <f t="shared" si="22"/>
        <v>118.99999999999999</v>
      </c>
      <c r="E390" s="158">
        <f t="shared" si="23"/>
        <v>127.5</v>
      </c>
      <c r="F390" s="158">
        <f t="shared" si="24"/>
        <v>144.5</v>
      </c>
      <c r="G390" s="158">
        <f t="shared" si="25"/>
        <v>153</v>
      </c>
      <c r="H390" s="155"/>
      <c r="K390" s="155"/>
      <c r="L390" s="155"/>
      <c r="M390" s="155"/>
      <c r="N390" s="155"/>
      <c r="O390" s="142"/>
      <c r="P390" s="165"/>
      <c r="Q390" s="148"/>
    </row>
    <row r="391" spans="1:17" s="156" customFormat="1" ht="37.5" x14ac:dyDescent="0.25">
      <c r="A391" s="125">
        <v>6003</v>
      </c>
      <c r="B391" s="164" t="s">
        <v>371</v>
      </c>
      <c r="C391" s="136">
        <v>170</v>
      </c>
      <c r="D391" s="158">
        <f t="shared" si="22"/>
        <v>118.99999999999999</v>
      </c>
      <c r="E391" s="158">
        <f t="shared" si="23"/>
        <v>127.5</v>
      </c>
      <c r="F391" s="158">
        <f t="shared" si="24"/>
        <v>144.5</v>
      </c>
      <c r="G391" s="158">
        <f t="shared" si="25"/>
        <v>153</v>
      </c>
      <c r="H391" s="155"/>
      <c r="K391" s="155"/>
      <c r="L391" s="155"/>
      <c r="M391" s="155"/>
      <c r="N391" s="155"/>
      <c r="O391" s="142"/>
      <c r="P391" s="165"/>
      <c r="Q391" s="148"/>
    </row>
    <row r="392" spans="1:17" s="156" customFormat="1" x14ac:dyDescent="0.25">
      <c r="A392" s="125">
        <v>6004</v>
      </c>
      <c r="B392" s="164" t="s">
        <v>372</v>
      </c>
      <c r="C392" s="136">
        <v>320</v>
      </c>
      <c r="D392" s="158">
        <f t="shared" si="22"/>
        <v>224</v>
      </c>
      <c r="E392" s="158">
        <f t="shared" si="23"/>
        <v>240</v>
      </c>
      <c r="F392" s="158">
        <f t="shared" si="24"/>
        <v>272</v>
      </c>
      <c r="G392" s="158">
        <f t="shared" si="25"/>
        <v>288</v>
      </c>
      <c r="H392" s="155"/>
      <c r="K392" s="155"/>
      <c r="L392" s="155"/>
      <c r="M392" s="155"/>
      <c r="N392" s="155"/>
      <c r="O392" s="142"/>
      <c r="P392" s="165"/>
      <c r="Q392" s="148"/>
    </row>
    <row r="393" spans="1:17" s="156" customFormat="1" x14ac:dyDescent="0.25">
      <c r="A393" s="125">
        <v>6005</v>
      </c>
      <c r="B393" s="164" t="s">
        <v>373</v>
      </c>
      <c r="C393" s="136">
        <v>250</v>
      </c>
      <c r="D393" s="158">
        <f t="shared" si="22"/>
        <v>175</v>
      </c>
      <c r="E393" s="158">
        <f t="shared" si="23"/>
        <v>187.5</v>
      </c>
      <c r="F393" s="158">
        <f t="shared" si="24"/>
        <v>212.5</v>
      </c>
      <c r="G393" s="158">
        <f t="shared" si="25"/>
        <v>225</v>
      </c>
      <c r="H393" s="155"/>
      <c r="K393" s="155"/>
      <c r="L393" s="155"/>
      <c r="M393" s="155"/>
      <c r="N393" s="155"/>
      <c r="O393" s="142"/>
      <c r="P393" s="165"/>
      <c r="Q393" s="148"/>
    </row>
    <row r="394" spans="1:17" s="156" customFormat="1" x14ac:dyDescent="0.25">
      <c r="A394" s="125">
        <v>6011</v>
      </c>
      <c r="B394" s="164" t="s">
        <v>374</v>
      </c>
      <c r="C394" s="136">
        <v>250</v>
      </c>
      <c r="D394" s="158">
        <f t="shared" si="22"/>
        <v>175</v>
      </c>
      <c r="E394" s="158">
        <f t="shared" si="23"/>
        <v>187.5</v>
      </c>
      <c r="F394" s="158">
        <f t="shared" si="24"/>
        <v>212.5</v>
      </c>
      <c r="G394" s="158">
        <f t="shared" si="25"/>
        <v>225</v>
      </c>
      <c r="H394" s="155"/>
      <c r="K394" s="155"/>
      <c r="L394" s="155"/>
      <c r="M394" s="155"/>
      <c r="N394" s="155"/>
      <c r="O394" s="142"/>
      <c r="P394" s="165"/>
      <c r="Q394" s="148"/>
    </row>
    <row r="395" spans="1:17" s="156" customFormat="1" x14ac:dyDescent="0.25">
      <c r="A395" s="125">
        <v>6171</v>
      </c>
      <c r="B395" s="164" t="s">
        <v>375</v>
      </c>
      <c r="C395" s="136">
        <v>760</v>
      </c>
      <c r="D395" s="158">
        <f t="shared" si="22"/>
        <v>532</v>
      </c>
      <c r="E395" s="158">
        <f t="shared" si="23"/>
        <v>570</v>
      </c>
      <c r="F395" s="158">
        <f t="shared" si="24"/>
        <v>646</v>
      </c>
      <c r="G395" s="158">
        <f t="shared" si="25"/>
        <v>684</v>
      </c>
      <c r="H395" s="155"/>
      <c r="K395" s="155"/>
      <c r="L395" s="155"/>
      <c r="M395" s="155"/>
      <c r="N395" s="155"/>
      <c r="O395" s="142"/>
      <c r="P395" s="165"/>
      <c r="Q395" s="148"/>
    </row>
    <row r="396" spans="1:17" s="156" customFormat="1" x14ac:dyDescent="0.25">
      <c r="A396" s="125">
        <v>6172</v>
      </c>
      <c r="B396" s="164" t="s">
        <v>376</v>
      </c>
      <c r="C396" s="136">
        <v>690</v>
      </c>
      <c r="D396" s="158">
        <f t="shared" si="22"/>
        <v>482.99999999999994</v>
      </c>
      <c r="E396" s="158">
        <f t="shared" si="23"/>
        <v>517.5</v>
      </c>
      <c r="F396" s="158">
        <f t="shared" si="24"/>
        <v>586.5</v>
      </c>
      <c r="G396" s="158">
        <f t="shared" si="25"/>
        <v>621</v>
      </c>
      <c r="H396" s="155"/>
      <c r="K396" s="155"/>
      <c r="L396" s="155"/>
      <c r="M396" s="155"/>
      <c r="N396" s="155"/>
      <c r="O396" s="142"/>
      <c r="P396" s="165"/>
      <c r="Q396" s="148"/>
    </row>
    <row r="397" spans="1:17" s="156" customFormat="1" ht="19.5" x14ac:dyDescent="0.25">
      <c r="A397" s="262" t="s">
        <v>377</v>
      </c>
      <c r="B397" s="263"/>
      <c r="C397" s="264"/>
      <c r="D397" s="158"/>
      <c r="E397" s="158"/>
      <c r="F397" s="158"/>
      <c r="G397" s="158"/>
      <c r="H397" s="155"/>
      <c r="K397" s="155"/>
      <c r="L397" s="155"/>
      <c r="M397" s="155"/>
      <c r="N397" s="155"/>
      <c r="O397" s="268"/>
      <c r="P397" s="268"/>
      <c r="Q397" s="268"/>
    </row>
    <row r="398" spans="1:17" s="156" customFormat="1" x14ac:dyDescent="0.25">
      <c r="A398" s="125">
        <v>6007</v>
      </c>
      <c r="B398" s="164" t="s">
        <v>378</v>
      </c>
      <c r="C398" s="136">
        <v>450</v>
      </c>
      <c r="D398" s="158">
        <f t="shared" ref="D398:D461" si="26">C398*0.7</f>
        <v>315</v>
      </c>
      <c r="E398" s="158">
        <f t="shared" ref="E398:E461" si="27">C398*0.75</f>
        <v>337.5</v>
      </c>
      <c r="F398" s="158">
        <f t="shared" ref="F398:F461" si="28">C398*0.85</f>
        <v>382.5</v>
      </c>
      <c r="G398" s="158">
        <f t="shared" ref="G398:G461" si="29">C398*0.9</f>
        <v>405</v>
      </c>
      <c r="H398" s="155"/>
      <c r="K398" s="155"/>
      <c r="L398" s="155"/>
      <c r="M398" s="155"/>
      <c r="N398" s="155"/>
      <c r="O398" s="142"/>
      <c r="P398" s="165"/>
      <c r="Q398" s="148"/>
    </row>
    <row r="399" spans="1:17" s="156" customFormat="1" x14ac:dyDescent="0.25">
      <c r="A399" s="125">
        <v>6275</v>
      </c>
      <c r="B399" s="164" t="s">
        <v>379</v>
      </c>
      <c r="C399" s="136">
        <v>890</v>
      </c>
      <c r="D399" s="158">
        <f t="shared" si="26"/>
        <v>623</v>
      </c>
      <c r="E399" s="158">
        <f t="shared" si="27"/>
        <v>667.5</v>
      </c>
      <c r="F399" s="158">
        <f t="shared" si="28"/>
        <v>756.5</v>
      </c>
      <c r="G399" s="158">
        <f t="shared" si="29"/>
        <v>801</v>
      </c>
      <c r="H399" s="155"/>
      <c r="K399" s="155"/>
      <c r="L399" s="155"/>
      <c r="M399" s="155"/>
      <c r="N399" s="155"/>
      <c r="O399" s="142"/>
      <c r="P399" s="165"/>
      <c r="Q399" s="148"/>
    </row>
    <row r="400" spans="1:17" s="156" customFormat="1" x14ac:dyDescent="0.25">
      <c r="A400" s="125">
        <v>6008</v>
      </c>
      <c r="B400" s="164" t="s">
        <v>380</v>
      </c>
      <c r="C400" s="136">
        <v>330</v>
      </c>
      <c r="D400" s="158">
        <f t="shared" si="26"/>
        <v>230.99999999999997</v>
      </c>
      <c r="E400" s="158">
        <f t="shared" si="27"/>
        <v>247.5</v>
      </c>
      <c r="F400" s="158">
        <f t="shared" si="28"/>
        <v>280.5</v>
      </c>
      <c r="G400" s="158">
        <f t="shared" si="29"/>
        <v>297</v>
      </c>
      <c r="H400" s="155"/>
      <c r="K400" s="155"/>
      <c r="L400" s="155"/>
      <c r="M400" s="155"/>
      <c r="N400" s="155"/>
      <c r="O400" s="142"/>
      <c r="P400" s="165"/>
      <c r="Q400" s="148"/>
    </row>
    <row r="401" spans="1:17" s="156" customFormat="1" x14ac:dyDescent="0.25">
      <c r="A401" s="125">
        <v>6009</v>
      </c>
      <c r="B401" s="164" t="s">
        <v>381</v>
      </c>
      <c r="C401" s="136">
        <v>480</v>
      </c>
      <c r="D401" s="158">
        <f t="shared" si="26"/>
        <v>336</v>
      </c>
      <c r="E401" s="158">
        <f t="shared" si="27"/>
        <v>360</v>
      </c>
      <c r="F401" s="158">
        <f t="shared" si="28"/>
        <v>408</v>
      </c>
      <c r="G401" s="158">
        <f t="shared" si="29"/>
        <v>432</v>
      </c>
      <c r="H401" s="155"/>
      <c r="K401" s="155"/>
      <c r="L401" s="155"/>
      <c r="M401" s="155"/>
      <c r="N401" s="155"/>
      <c r="O401" s="142"/>
      <c r="P401" s="165"/>
      <c r="Q401" s="148"/>
    </row>
    <row r="402" spans="1:17" s="156" customFormat="1" x14ac:dyDescent="0.25">
      <c r="A402" s="125">
        <v>6010</v>
      </c>
      <c r="B402" s="164" t="s">
        <v>382</v>
      </c>
      <c r="C402" s="136">
        <v>430</v>
      </c>
      <c r="D402" s="158">
        <f t="shared" si="26"/>
        <v>301</v>
      </c>
      <c r="E402" s="158">
        <f t="shared" si="27"/>
        <v>322.5</v>
      </c>
      <c r="F402" s="158">
        <f t="shared" si="28"/>
        <v>365.5</v>
      </c>
      <c r="G402" s="158">
        <f t="shared" si="29"/>
        <v>387</v>
      </c>
      <c r="H402" s="155"/>
      <c r="K402" s="155"/>
      <c r="L402" s="155"/>
      <c r="M402" s="155"/>
      <c r="N402" s="155"/>
      <c r="O402" s="142"/>
      <c r="P402" s="165"/>
      <c r="Q402" s="148"/>
    </row>
    <row r="403" spans="1:17" s="156" customFormat="1" x14ac:dyDescent="0.25">
      <c r="A403" s="125">
        <v>6276</v>
      </c>
      <c r="B403" s="164" t="s">
        <v>383</v>
      </c>
      <c r="C403" s="136">
        <v>470</v>
      </c>
      <c r="D403" s="158">
        <f t="shared" si="26"/>
        <v>329</v>
      </c>
      <c r="E403" s="158">
        <f t="shared" si="27"/>
        <v>352.5</v>
      </c>
      <c r="F403" s="158">
        <f t="shared" si="28"/>
        <v>399.5</v>
      </c>
      <c r="G403" s="158">
        <f t="shared" si="29"/>
        <v>423</v>
      </c>
      <c r="H403" s="155"/>
      <c r="K403" s="155"/>
      <c r="L403" s="155"/>
      <c r="M403" s="155"/>
      <c r="N403" s="155"/>
      <c r="O403" s="142"/>
      <c r="P403" s="165"/>
      <c r="Q403" s="148"/>
    </row>
    <row r="404" spans="1:17" s="156" customFormat="1" x14ac:dyDescent="0.25">
      <c r="A404" s="125">
        <v>6277</v>
      </c>
      <c r="B404" s="164" t="s">
        <v>384</v>
      </c>
      <c r="C404" s="136">
        <v>560</v>
      </c>
      <c r="D404" s="158">
        <f t="shared" si="26"/>
        <v>392</v>
      </c>
      <c r="E404" s="158">
        <f t="shared" si="27"/>
        <v>420</v>
      </c>
      <c r="F404" s="158">
        <f t="shared" si="28"/>
        <v>476</v>
      </c>
      <c r="G404" s="158">
        <f t="shared" si="29"/>
        <v>504</v>
      </c>
      <c r="H404" s="155"/>
      <c r="K404" s="155"/>
      <c r="L404" s="155"/>
      <c r="M404" s="155"/>
      <c r="N404" s="155"/>
      <c r="O404" s="142"/>
      <c r="P404" s="165"/>
      <c r="Q404" s="148"/>
    </row>
    <row r="405" spans="1:17" s="156" customFormat="1" ht="19.5" x14ac:dyDescent="0.25">
      <c r="A405" s="262" t="s">
        <v>385</v>
      </c>
      <c r="B405" s="263"/>
      <c r="C405" s="264"/>
      <c r="D405" s="158"/>
      <c r="E405" s="158"/>
      <c r="F405" s="158"/>
      <c r="G405" s="158"/>
      <c r="H405" s="155"/>
      <c r="K405" s="155"/>
      <c r="L405" s="155"/>
      <c r="M405" s="155"/>
      <c r="N405" s="155"/>
      <c r="O405" s="268"/>
      <c r="P405" s="268"/>
      <c r="Q405" s="268"/>
    </row>
    <row r="406" spans="1:17" s="156" customFormat="1" x14ac:dyDescent="0.25">
      <c r="A406" s="125">
        <v>6013</v>
      </c>
      <c r="B406" s="164" t="s">
        <v>386</v>
      </c>
      <c r="C406" s="136">
        <v>410</v>
      </c>
      <c r="D406" s="158">
        <f t="shared" si="26"/>
        <v>287</v>
      </c>
      <c r="E406" s="158">
        <f t="shared" si="27"/>
        <v>307.5</v>
      </c>
      <c r="F406" s="158">
        <f t="shared" si="28"/>
        <v>348.5</v>
      </c>
      <c r="G406" s="158">
        <f t="shared" si="29"/>
        <v>369</v>
      </c>
      <c r="H406" s="155"/>
      <c r="K406" s="155"/>
      <c r="L406" s="155"/>
      <c r="M406" s="155"/>
      <c r="N406" s="155"/>
      <c r="O406" s="142"/>
      <c r="P406" s="165"/>
      <c r="Q406" s="148"/>
    </row>
    <row r="407" spans="1:17" s="156" customFormat="1" x14ac:dyDescent="0.25">
      <c r="A407" s="123">
        <v>6278</v>
      </c>
      <c r="B407" s="132" t="s">
        <v>387</v>
      </c>
      <c r="C407" s="136">
        <v>570</v>
      </c>
      <c r="D407" s="158">
        <f t="shared" si="26"/>
        <v>399</v>
      </c>
      <c r="E407" s="158">
        <f t="shared" si="27"/>
        <v>427.5</v>
      </c>
      <c r="F407" s="158">
        <f t="shared" si="28"/>
        <v>484.5</v>
      </c>
      <c r="G407" s="158">
        <f t="shared" si="29"/>
        <v>513</v>
      </c>
      <c r="H407" s="155"/>
      <c r="K407" s="155"/>
      <c r="L407" s="155"/>
      <c r="M407" s="155"/>
      <c r="N407" s="155"/>
      <c r="O407" s="140"/>
      <c r="P407" s="177"/>
      <c r="Q407" s="148"/>
    </row>
    <row r="408" spans="1:17" s="156" customFormat="1" ht="37.5" x14ac:dyDescent="0.25">
      <c r="A408" s="125">
        <v>6016</v>
      </c>
      <c r="B408" s="164" t="s">
        <v>388</v>
      </c>
      <c r="C408" s="136">
        <v>380</v>
      </c>
      <c r="D408" s="158">
        <f t="shared" si="26"/>
        <v>266</v>
      </c>
      <c r="E408" s="158">
        <f t="shared" si="27"/>
        <v>285</v>
      </c>
      <c r="F408" s="158">
        <f t="shared" si="28"/>
        <v>323</v>
      </c>
      <c r="G408" s="158">
        <f t="shared" si="29"/>
        <v>342</v>
      </c>
      <c r="H408" s="155"/>
      <c r="K408" s="155"/>
      <c r="L408" s="155"/>
      <c r="M408" s="155"/>
      <c r="N408" s="155"/>
      <c r="O408" s="142"/>
      <c r="P408" s="165"/>
      <c r="Q408" s="148"/>
    </row>
    <row r="409" spans="1:17" s="156" customFormat="1" x14ac:dyDescent="0.25">
      <c r="A409" s="125">
        <v>6017</v>
      </c>
      <c r="B409" s="164" t="s">
        <v>389</v>
      </c>
      <c r="C409" s="136">
        <v>380</v>
      </c>
      <c r="D409" s="158">
        <f t="shared" si="26"/>
        <v>266</v>
      </c>
      <c r="E409" s="158">
        <f t="shared" si="27"/>
        <v>285</v>
      </c>
      <c r="F409" s="158">
        <f t="shared" si="28"/>
        <v>323</v>
      </c>
      <c r="G409" s="158">
        <f t="shared" si="29"/>
        <v>342</v>
      </c>
      <c r="H409" s="155"/>
      <c r="K409" s="155"/>
      <c r="L409" s="155"/>
      <c r="M409" s="155"/>
      <c r="N409" s="155"/>
      <c r="O409" s="142"/>
      <c r="P409" s="165"/>
      <c r="Q409" s="148"/>
    </row>
    <row r="410" spans="1:17" s="156" customFormat="1" ht="19.5" x14ac:dyDescent="0.25">
      <c r="A410" s="262" t="s">
        <v>390</v>
      </c>
      <c r="B410" s="263"/>
      <c r="C410" s="264"/>
      <c r="D410" s="158"/>
      <c r="E410" s="158"/>
      <c r="F410" s="158"/>
      <c r="G410" s="158"/>
      <c r="H410" s="155"/>
      <c r="K410" s="155"/>
      <c r="L410" s="155"/>
      <c r="M410" s="155"/>
      <c r="N410" s="155"/>
      <c r="O410" s="268"/>
      <c r="P410" s="268"/>
      <c r="Q410" s="268"/>
    </row>
    <row r="411" spans="1:17" s="156" customFormat="1" ht="37.5" x14ac:dyDescent="0.25">
      <c r="A411" s="125">
        <v>6014</v>
      </c>
      <c r="B411" s="164" t="s">
        <v>391</v>
      </c>
      <c r="C411" s="136">
        <v>810</v>
      </c>
      <c r="D411" s="158">
        <f t="shared" si="26"/>
        <v>567</v>
      </c>
      <c r="E411" s="158">
        <f t="shared" si="27"/>
        <v>607.5</v>
      </c>
      <c r="F411" s="158">
        <f t="shared" si="28"/>
        <v>688.5</v>
      </c>
      <c r="G411" s="158">
        <f t="shared" si="29"/>
        <v>729</v>
      </c>
      <c r="H411" s="155"/>
      <c r="K411" s="155"/>
      <c r="L411" s="155"/>
      <c r="M411" s="155"/>
      <c r="N411" s="155"/>
      <c r="O411" s="142"/>
      <c r="P411" s="165"/>
      <c r="Q411" s="148"/>
    </row>
    <row r="412" spans="1:17" s="156" customFormat="1" x14ac:dyDescent="0.25">
      <c r="A412" s="125">
        <v>6015</v>
      </c>
      <c r="B412" s="132" t="s">
        <v>392</v>
      </c>
      <c r="C412" s="130">
        <v>2400</v>
      </c>
      <c r="D412" s="158">
        <f t="shared" si="26"/>
        <v>1680</v>
      </c>
      <c r="E412" s="158">
        <f t="shared" si="27"/>
        <v>1800</v>
      </c>
      <c r="F412" s="158">
        <f t="shared" si="28"/>
        <v>2040</v>
      </c>
      <c r="G412" s="158">
        <f t="shared" si="29"/>
        <v>2160</v>
      </c>
      <c r="H412" s="155"/>
      <c r="K412" s="155"/>
      <c r="L412" s="155"/>
      <c r="M412" s="155"/>
      <c r="N412" s="155"/>
      <c r="O412" s="142"/>
      <c r="P412" s="177"/>
      <c r="Q412" s="148"/>
    </row>
    <row r="413" spans="1:17" s="156" customFormat="1" ht="37.5" x14ac:dyDescent="0.25">
      <c r="A413" s="125">
        <v>6279</v>
      </c>
      <c r="B413" s="132" t="s">
        <v>393</v>
      </c>
      <c r="C413" s="136">
        <v>880</v>
      </c>
      <c r="D413" s="158">
        <f t="shared" si="26"/>
        <v>616</v>
      </c>
      <c r="E413" s="158">
        <f t="shared" si="27"/>
        <v>660</v>
      </c>
      <c r="F413" s="158">
        <f t="shared" si="28"/>
        <v>748</v>
      </c>
      <c r="G413" s="158">
        <f t="shared" si="29"/>
        <v>792</v>
      </c>
      <c r="H413" s="155"/>
      <c r="K413" s="155"/>
      <c r="L413" s="155"/>
      <c r="M413" s="155"/>
      <c r="N413" s="155"/>
      <c r="O413" s="142"/>
      <c r="P413" s="177"/>
      <c r="Q413" s="148"/>
    </row>
    <row r="414" spans="1:17" s="156" customFormat="1" ht="56.25" x14ac:dyDescent="0.25">
      <c r="A414" s="125">
        <v>6280</v>
      </c>
      <c r="B414" s="132" t="s">
        <v>394</v>
      </c>
      <c r="C414" s="136">
        <v>770</v>
      </c>
      <c r="D414" s="158">
        <f t="shared" si="26"/>
        <v>539</v>
      </c>
      <c r="E414" s="158">
        <f t="shared" si="27"/>
        <v>577.5</v>
      </c>
      <c r="F414" s="158">
        <f t="shared" si="28"/>
        <v>654.5</v>
      </c>
      <c r="G414" s="158">
        <f t="shared" si="29"/>
        <v>693</v>
      </c>
      <c r="H414" s="155"/>
      <c r="K414" s="155"/>
      <c r="L414" s="155"/>
      <c r="M414" s="155"/>
      <c r="N414" s="155"/>
      <c r="O414" s="142"/>
      <c r="P414" s="177"/>
      <c r="Q414" s="148"/>
    </row>
    <row r="415" spans="1:17" s="156" customFormat="1" ht="37.5" x14ac:dyDescent="0.25">
      <c r="A415" s="125">
        <v>6281</v>
      </c>
      <c r="B415" s="164" t="s">
        <v>395</v>
      </c>
      <c r="C415" s="136">
        <v>860</v>
      </c>
      <c r="D415" s="158">
        <f t="shared" si="26"/>
        <v>602</v>
      </c>
      <c r="E415" s="158">
        <f t="shared" si="27"/>
        <v>645</v>
      </c>
      <c r="F415" s="158">
        <f t="shared" si="28"/>
        <v>731</v>
      </c>
      <c r="G415" s="158">
        <f t="shared" si="29"/>
        <v>774</v>
      </c>
      <c r="H415" s="155"/>
      <c r="K415" s="155"/>
      <c r="L415" s="155"/>
      <c r="M415" s="155"/>
      <c r="N415" s="155"/>
      <c r="O415" s="142"/>
      <c r="P415" s="165"/>
      <c r="Q415" s="148"/>
    </row>
    <row r="416" spans="1:17" s="156" customFormat="1" x14ac:dyDescent="0.25">
      <c r="A416" s="125">
        <v>6282</v>
      </c>
      <c r="B416" s="164" t="s">
        <v>396</v>
      </c>
      <c r="C416" s="136">
        <v>860</v>
      </c>
      <c r="D416" s="158">
        <f t="shared" si="26"/>
        <v>602</v>
      </c>
      <c r="E416" s="158">
        <f t="shared" si="27"/>
        <v>645</v>
      </c>
      <c r="F416" s="158">
        <f t="shared" si="28"/>
        <v>731</v>
      </c>
      <c r="G416" s="158">
        <f t="shared" si="29"/>
        <v>774</v>
      </c>
      <c r="H416" s="155"/>
      <c r="K416" s="155"/>
      <c r="L416" s="155"/>
      <c r="M416" s="155"/>
      <c r="N416" s="155"/>
      <c r="O416" s="142"/>
      <c r="P416" s="165"/>
      <c r="Q416" s="148"/>
    </row>
    <row r="417" spans="1:17" s="156" customFormat="1" x14ac:dyDescent="0.25">
      <c r="A417" s="125">
        <v>6283</v>
      </c>
      <c r="B417" s="164" t="s">
        <v>397</v>
      </c>
      <c r="C417" s="136">
        <v>880</v>
      </c>
      <c r="D417" s="158">
        <f t="shared" si="26"/>
        <v>616</v>
      </c>
      <c r="E417" s="158">
        <f t="shared" si="27"/>
        <v>660</v>
      </c>
      <c r="F417" s="158">
        <f t="shared" si="28"/>
        <v>748</v>
      </c>
      <c r="G417" s="158">
        <f t="shared" si="29"/>
        <v>792</v>
      </c>
      <c r="H417" s="155"/>
      <c r="K417" s="155"/>
      <c r="L417" s="155"/>
      <c r="M417" s="155"/>
      <c r="N417" s="155"/>
      <c r="O417" s="142"/>
      <c r="P417" s="165"/>
      <c r="Q417" s="148"/>
    </row>
    <row r="418" spans="1:17" s="156" customFormat="1" ht="19.5" x14ac:dyDescent="0.25">
      <c r="A418" s="262" t="s">
        <v>398</v>
      </c>
      <c r="B418" s="263"/>
      <c r="C418" s="264"/>
      <c r="D418" s="158"/>
      <c r="E418" s="158"/>
      <c r="F418" s="158"/>
      <c r="G418" s="158"/>
      <c r="H418" s="155"/>
      <c r="K418" s="155"/>
      <c r="L418" s="155"/>
      <c r="M418" s="155"/>
      <c r="N418" s="155"/>
      <c r="O418" s="268"/>
      <c r="P418" s="268"/>
      <c r="Q418" s="268"/>
    </row>
    <row r="419" spans="1:17" s="156" customFormat="1" x14ac:dyDescent="0.25">
      <c r="A419" s="125">
        <v>6018</v>
      </c>
      <c r="B419" s="164" t="s">
        <v>399</v>
      </c>
      <c r="C419" s="136">
        <v>770</v>
      </c>
      <c r="D419" s="158">
        <f t="shared" si="26"/>
        <v>539</v>
      </c>
      <c r="E419" s="158">
        <f t="shared" si="27"/>
        <v>577.5</v>
      </c>
      <c r="F419" s="158">
        <f t="shared" si="28"/>
        <v>654.5</v>
      </c>
      <c r="G419" s="158">
        <f t="shared" si="29"/>
        <v>693</v>
      </c>
      <c r="H419" s="155"/>
      <c r="K419" s="155"/>
      <c r="L419" s="155"/>
      <c r="M419" s="155"/>
      <c r="N419" s="155"/>
      <c r="O419" s="142"/>
      <c r="P419" s="165"/>
      <c r="Q419" s="148"/>
    </row>
    <row r="420" spans="1:17" s="156" customFormat="1" x14ac:dyDescent="0.25">
      <c r="A420" s="125">
        <v>6284</v>
      </c>
      <c r="B420" s="164" t="s">
        <v>400</v>
      </c>
      <c r="C420" s="136">
        <v>330</v>
      </c>
      <c r="D420" s="158">
        <f t="shared" si="26"/>
        <v>230.99999999999997</v>
      </c>
      <c r="E420" s="158">
        <f t="shared" si="27"/>
        <v>247.5</v>
      </c>
      <c r="F420" s="158">
        <f t="shared" si="28"/>
        <v>280.5</v>
      </c>
      <c r="G420" s="158">
        <f t="shared" si="29"/>
        <v>297</v>
      </c>
      <c r="H420" s="155"/>
      <c r="K420" s="155"/>
      <c r="L420" s="155"/>
      <c r="M420" s="155"/>
      <c r="N420" s="155"/>
      <c r="O420" s="142"/>
      <c r="P420" s="165"/>
      <c r="Q420" s="148"/>
    </row>
    <row r="421" spans="1:17" s="156" customFormat="1" x14ac:dyDescent="0.25">
      <c r="A421" s="125">
        <v>6019</v>
      </c>
      <c r="B421" s="132" t="s">
        <v>401</v>
      </c>
      <c r="C421" s="136">
        <v>590</v>
      </c>
      <c r="D421" s="158">
        <f t="shared" si="26"/>
        <v>413</v>
      </c>
      <c r="E421" s="158">
        <f t="shared" si="27"/>
        <v>442.5</v>
      </c>
      <c r="F421" s="158">
        <f t="shared" si="28"/>
        <v>501.5</v>
      </c>
      <c r="G421" s="158">
        <f t="shared" si="29"/>
        <v>531</v>
      </c>
      <c r="H421" s="155"/>
      <c r="K421" s="155"/>
      <c r="L421" s="155"/>
      <c r="M421" s="155"/>
      <c r="N421" s="155"/>
      <c r="O421" s="142"/>
      <c r="P421" s="177"/>
      <c r="Q421" s="148"/>
    </row>
    <row r="422" spans="1:17" s="156" customFormat="1" x14ac:dyDescent="0.25">
      <c r="A422" s="125">
        <v>6020</v>
      </c>
      <c r="B422" s="164" t="s">
        <v>402</v>
      </c>
      <c r="C422" s="136">
        <v>490</v>
      </c>
      <c r="D422" s="158">
        <f t="shared" si="26"/>
        <v>343</v>
      </c>
      <c r="E422" s="158">
        <f t="shared" si="27"/>
        <v>367.5</v>
      </c>
      <c r="F422" s="158">
        <f t="shared" si="28"/>
        <v>416.5</v>
      </c>
      <c r="G422" s="158">
        <f t="shared" si="29"/>
        <v>441</v>
      </c>
      <c r="H422" s="155"/>
      <c r="K422" s="155"/>
      <c r="L422" s="155"/>
      <c r="M422" s="155"/>
      <c r="N422" s="155"/>
      <c r="O422" s="142"/>
      <c r="P422" s="165"/>
      <c r="Q422" s="148"/>
    </row>
    <row r="423" spans="1:17" s="156" customFormat="1" ht="19.5" x14ac:dyDescent="0.25">
      <c r="A423" s="262" t="s">
        <v>403</v>
      </c>
      <c r="B423" s="263"/>
      <c r="C423" s="264"/>
      <c r="D423" s="158"/>
      <c r="E423" s="158"/>
      <c r="F423" s="158"/>
      <c r="G423" s="158"/>
      <c r="H423" s="155"/>
      <c r="K423" s="155"/>
      <c r="L423" s="155"/>
      <c r="M423" s="155"/>
      <c r="N423" s="155"/>
      <c r="O423" s="268"/>
      <c r="P423" s="268"/>
      <c r="Q423" s="268"/>
    </row>
    <row r="424" spans="1:17" s="156" customFormat="1" x14ac:dyDescent="0.25">
      <c r="A424" s="125">
        <v>6214</v>
      </c>
      <c r="B424" s="164" t="s">
        <v>404</v>
      </c>
      <c r="C424" s="130">
        <v>1680</v>
      </c>
      <c r="D424" s="158">
        <f t="shared" si="26"/>
        <v>1176</v>
      </c>
      <c r="E424" s="158">
        <f t="shared" si="27"/>
        <v>1260</v>
      </c>
      <c r="F424" s="158">
        <f t="shared" si="28"/>
        <v>1428</v>
      </c>
      <c r="G424" s="158">
        <f t="shared" si="29"/>
        <v>1512</v>
      </c>
      <c r="H424" s="155"/>
      <c r="K424" s="155"/>
      <c r="L424" s="155"/>
      <c r="M424" s="155"/>
      <c r="N424" s="155"/>
      <c r="O424" s="142"/>
      <c r="P424" s="165"/>
      <c r="Q424" s="148"/>
    </row>
    <row r="425" spans="1:17" s="156" customFormat="1" ht="37.5" x14ac:dyDescent="0.25">
      <c r="A425" s="136">
        <v>6212</v>
      </c>
      <c r="B425" s="178" t="s">
        <v>405</v>
      </c>
      <c r="C425" s="136">
        <v>480</v>
      </c>
      <c r="D425" s="158">
        <f t="shared" si="26"/>
        <v>336</v>
      </c>
      <c r="E425" s="158">
        <f t="shared" si="27"/>
        <v>360</v>
      </c>
      <c r="F425" s="158">
        <f t="shared" si="28"/>
        <v>408</v>
      </c>
      <c r="G425" s="158">
        <f t="shared" si="29"/>
        <v>432</v>
      </c>
      <c r="H425" s="155"/>
      <c r="K425" s="155"/>
      <c r="L425" s="155"/>
      <c r="M425" s="155"/>
      <c r="N425" s="155"/>
      <c r="O425" s="179"/>
      <c r="P425" s="180"/>
      <c r="Q425" s="148"/>
    </row>
    <row r="426" spans="1:17" s="156" customFormat="1" ht="19.5" x14ac:dyDescent="0.25">
      <c r="A426" s="262" t="s">
        <v>406</v>
      </c>
      <c r="B426" s="263"/>
      <c r="C426" s="264"/>
      <c r="D426" s="158"/>
      <c r="E426" s="158"/>
      <c r="F426" s="158"/>
      <c r="G426" s="158"/>
      <c r="H426" s="155"/>
      <c r="K426" s="155"/>
      <c r="L426" s="155"/>
      <c r="M426" s="155"/>
      <c r="N426" s="155"/>
      <c r="O426" s="268"/>
      <c r="P426" s="268"/>
      <c r="Q426" s="268"/>
    </row>
    <row r="427" spans="1:17" s="156" customFormat="1" ht="19.5" x14ac:dyDescent="0.25">
      <c r="A427" s="262" t="s">
        <v>407</v>
      </c>
      <c r="B427" s="263"/>
      <c r="C427" s="264"/>
      <c r="D427" s="158"/>
      <c r="E427" s="158"/>
      <c r="F427" s="158"/>
      <c r="G427" s="158"/>
      <c r="H427" s="155"/>
      <c r="K427" s="155"/>
      <c r="L427" s="155"/>
      <c r="M427" s="155"/>
      <c r="N427" s="155"/>
      <c r="O427" s="268"/>
      <c r="P427" s="268"/>
      <c r="Q427" s="268"/>
    </row>
    <row r="428" spans="1:17" s="156" customFormat="1" x14ac:dyDescent="0.25">
      <c r="A428" s="125">
        <v>6035</v>
      </c>
      <c r="B428" s="164" t="s">
        <v>408</v>
      </c>
      <c r="C428" s="136">
        <v>320</v>
      </c>
      <c r="D428" s="158">
        <f t="shared" si="26"/>
        <v>224</v>
      </c>
      <c r="E428" s="158">
        <f t="shared" si="27"/>
        <v>240</v>
      </c>
      <c r="F428" s="158">
        <f t="shared" si="28"/>
        <v>272</v>
      </c>
      <c r="G428" s="158">
        <f t="shared" si="29"/>
        <v>288</v>
      </c>
      <c r="H428" s="155"/>
      <c r="K428" s="155"/>
      <c r="L428" s="155"/>
      <c r="M428" s="155"/>
      <c r="N428" s="155"/>
      <c r="O428" s="142"/>
      <c r="P428" s="165"/>
      <c r="Q428" s="148"/>
    </row>
    <row r="429" spans="1:17" s="156" customFormat="1" x14ac:dyDescent="0.25">
      <c r="A429" s="125">
        <v>6036</v>
      </c>
      <c r="B429" s="164" t="s">
        <v>409</v>
      </c>
      <c r="C429" s="136">
        <v>240</v>
      </c>
      <c r="D429" s="158">
        <f t="shared" si="26"/>
        <v>168</v>
      </c>
      <c r="E429" s="158">
        <f t="shared" si="27"/>
        <v>180</v>
      </c>
      <c r="F429" s="158">
        <f t="shared" si="28"/>
        <v>204</v>
      </c>
      <c r="G429" s="158">
        <f t="shared" si="29"/>
        <v>216</v>
      </c>
      <c r="H429" s="155"/>
      <c r="K429" s="155"/>
      <c r="L429" s="155"/>
      <c r="M429" s="155"/>
      <c r="N429" s="155"/>
      <c r="O429" s="142"/>
      <c r="P429" s="165"/>
      <c r="Q429" s="148"/>
    </row>
    <row r="430" spans="1:17" s="156" customFormat="1" ht="37.5" x14ac:dyDescent="0.25">
      <c r="A430" s="125">
        <v>6037</v>
      </c>
      <c r="B430" s="164" t="s">
        <v>410</v>
      </c>
      <c r="C430" s="136">
        <v>290</v>
      </c>
      <c r="D430" s="158">
        <f t="shared" si="26"/>
        <v>203</v>
      </c>
      <c r="E430" s="158">
        <f t="shared" si="27"/>
        <v>217.5</v>
      </c>
      <c r="F430" s="158">
        <f t="shared" si="28"/>
        <v>246.5</v>
      </c>
      <c r="G430" s="158">
        <f t="shared" si="29"/>
        <v>261</v>
      </c>
      <c r="H430" s="155"/>
      <c r="K430" s="155"/>
      <c r="L430" s="155"/>
      <c r="M430" s="155"/>
      <c r="N430" s="155"/>
      <c r="O430" s="142"/>
      <c r="P430" s="165"/>
      <c r="Q430" s="148"/>
    </row>
    <row r="431" spans="1:17" s="156" customFormat="1" ht="37.5" x14ac:dyDescent="0.25">
      <c r="A431" s="125">
        <v>6038</v>
      </c>
      <c r="B431" s="164" t="s">
        <v>411</v>
      </c>
      <c r="C431" s="136">
        <v>300</v>
      </c>
      <c r="D431" s="158">
        <f t="shared" si="26"/>
        <v>210</v>
      </c>
      <c r="E431" s="158">
        <f t="shared" si="27"/>
        <v>225</v>
      </c>
      <c r="F431" s="158">
        <f t="shared" si="28"/>
        <v>255</v>
      </c>
      <c r="G431" s="158">
        <f t="shared" si="29"/>
        <v>270</v>
      </c>
      <c r="H431" s="155"/>
      <c r="K431" s="155"/>
      <c r="L431" s="155"/>
      <c r="M431" s="155"/>
      <c r="N431" s="155"/>
      <c r="O431" s="142"/>
      <c r="P431" s="165"/>
      <c r="Q431" s="148"/>
    </row>
    <row r="432" spans="1:17" s="156" customFormat="1" x14ac:dyDescent="0.25">
      <c r="A432" s="125">
        <v>6039</v>
      </c>
      <c r="B432" s="164" t="s">
        <v>412</v>
      </c>
      <c r="C432" s="136">
        <v>280</v>
      </c>
      <c r="D432" s="158">
        <f t="shared" si="26"/>
        <v>196</v>
      </c>
      <c r="E432" s="158">
        <f t="shared" si="27"/>
        <v>210</v>
      </c>
      <c r="F432" s="158">
        <f t="shared" si="28"/>
        <v>238</v>
      </c>
      <c r="G432" s="158">
        <f t="shared" si="29"/>
        <v>252</v>
      </c>
      <c r="H432" s="155"/>
      <c r="K432" s="155"/>
      <c r="L432" s="155"/>
      <c r="M432" s="155"/>
      <c r="N432" s="155"/>
      <c r="O432" s="142"/>
      <c r="P432" s="165"/>
      <c r="Q432" s="148"/>
    </row>
    <row r="433" spans="1:17" s="156" customFormat="1" x14ac:dyDescent="0.25">
      <c r="A433" s="123">
        <v>6285</v>
      </c>
      <c r="B433" s="132" t="s">
        <v>413</v>
      </c>
      <c r="C433" s="136">
        <v>570</v>
      </c>
      <c r="D433" s="158">
        <f t="shared" si="26"/>
        <v>399</v>
      </c>
      <c r="E433" s="158">
        <f t="shared" si="27"/>
        <v>427.5</v>
      </c>
      <c r="F433" s="158">
        <f t="shared" si="28"/>
        <v>484.5</v>
      </c>
      <c r="G433" s="158">
        <f t="shared" si="29"/>
        <v>513</v>
      </c>
      <c r="H433" s="155"/>
      <c r="K433" s="155"/>
      <c r="L433" s="155"/>
      <c r="M433" s="155"/>
      <c r="N433" s="155"/>
      <c r="O433" s="140"/>
      <c r="P433" s="177"/>
      <c r="Q433" s="148"/>
    </row>
    <row r="434" spans="1:17" s="156" customFormat="1" x14ac:dyDescent="0.25">
      <c r="A434" s="123">
        <v>6286</v>
      </c>
      <c r="B434" s="132" t="s">
        <v>414</v>
      </c>
      <c r="C434" s="136">
        <v>570</v>
      </c>
      <c r="D434" s="158">
        <f t="shared" si="26"/>
        <v>399</v>
      </c>
      <c r="E434" s="158">
        <f t="shared" si="27"/>
        <v>427.5</v>
      </c>
      <c r="F434" s="158">
        <f t="shared" si="28"/>
        <v>484.5</v>
      </c>
      <c r="G434" s="158">
        <f t="shared" si="29"/>
        <v>513</v>
      </c>
      <c r="H434" s="155"/>
      <c r="K434" s="155"/>
      <c r="L434" s="155"/>
      <c r="M434" s="155"/>
      <c r="N434" s="155"/>
      <c r="O434" s="140"/>
      <c r="P434" s="177"/>
      <c r="Q434" s="148"/>
    </row>
    <row r="435" spans="1:17" s="156" customFormat="1" x14ac:dyDescent="0.25">
      <c r="A435" s="123">
        <v>6287</v>
      </c>
      <c r="B435" s="132" t="s">
        <v>415</v>
      </c>
      <c r="C435" s="130">
        <v>1450</v>
      </c>
      <c r="D435" s="158">
        <f t="shared" si="26"/>
        <v>1014.9999999999999</v>
      </c>
      <c r="E435" s="158">
        <f t="shared" si="27"/>
        <v>1087.5</v>
      </c>
      <c r="F435" s="158">
        <f t="shared" si="28"/>
        <v>1232.5</v>
      </c>
      <c r="G435" s="158">
        <f t="shared" si="29"/>
        <v>1305</v>
      </c>
      <c r="H435" s="155"/>
      <c r="K435" s="155"/>
      <c r="L435" s="155"/>
      <c r="M435" s="155"/>
      <c r="N435" s="155"/>
      <c r="O435" s="140"/>
      <c r="P435" s="177"/>
      <c r="Q435" s="148"/>
    </row>
    <row r="436" spans="1:17" s="156" customFormat="1" x14ac:dyDescent="0.25">
      <c r="A436" s="123">
        <v>6288</v>
      </c>
      <c r="B436" s="132" t="s">
        <v>416</v>
      </c>
      <c r="C436" s="136">
        <v>490</v>
      </c>
      <c r="D436" s="158">
        <f t="shared" si="26"/>
        <v>343</v>
      </c>
      <c r="E436" s="158">
        <f t="shared" si="27"/>
        <v>367.5</v>
      </c>
      <c r="F436" s="158">
        <f t="shared" si="28"/>
        <v>416.5</v>
      </c>
      <c r="G436" s="158">
        <f t="shared" si="29"/>
        <v>441</v>
      </c>
      <c r="H436" s="155"/>
      <c r="K436" s="155"/>
      <c r="L436" s="155"/>
      <c r="M436" s="155"/>
      <c r="N436" s="155"/>
      <c r="O436" s="140"/>
      <c r="P436" s="177"/>
      <c r="Q436" s="148"/>
    </row>
    <row r="437" spans="1:17" s="156" customFormat="1" x14ac:dyDescent="0.25">
      <c r="A437" s="123">
        <v>6289</v>
      </c>
      <c r="B437" s="132" t="s">
        <v>417</v>
      </c>
      <c r="C437" s="130">
        <v>2600</v>
      </c>
      <c r="D437" s="158">
        <f t="shared" si="26"/>
        <v>1819.9999999999998</v>
      </c>
      <c r="E437" s="158">
        <f t="shared" si="27"/>
        <v>1950</v>
      </c>
      <c r="F437" s="158">
        <f t="shared" si="28"/>
        <v>2210</v>
      </c>
      <c r="G437" s="158">
        <f t="shared" si="29"/>
        <v>2340</v>
      </c>
      <c r="H437" s="155"/>
      <c r="K437" s="155"/>
      <c r="L437" s="155"/>
      <c r="M437" s="155"/>
      <c r="N437" s="155"/>
      <c r="O437" s="140"/>
      <c r="P437" s="177"/>
      <c r="Q437" s="148"/>
    </row>
    <row r="438" spans="1:17" s="156" customFormat="1" x14ac:dyDescent="0.25">
      <c r="A438" s="123">
        <v>6290</v>
      </c>
      <c r="B438" s="132" t="s">
        <v>418</v>
      </c>
      <c r="C438" s="130">
        <v>2390</v>
      </c>
      <c r="D438" s="158">
        <f t="shared" si="26"/>
        <v>1673</v>
      </c>
      <c r="E438" s="158">
        <f t="shared" si="27"/>
        <v>1792.5</v>
      </c>
      <c r="F438" s="158">
        <f t="shared" si="28"/>
        <v>2031.5</v>
      </c>
      <c r="G438" s="158">
        <f t="shared" si="29"/>
        <v>2151</v>
      </c>
      <c r="H438" s="155"/>
      <c r="K438" s="155"/>
      <c r="L438" s="155"/>
      <c r="M438" s="155"/>
      <c r="N438" s="155"/>
      <c r="O438" s="140"/>
      <c r="P438" s="177"/>
      <c r="Q438" s="148"/>
    </row>
    <row r="439" spans="1:17" s="156" customFormat="1" x14ac:dyDescent="0.25">
      <c r="A439" s="123">
        <v>6291</v>
      </c>
      <c r="B439" s="132" t="s">
        <v>419</v>
      </c>
      <c r="C439" s="136">
        <v>710</v>
      </c>
      <c r="D439" s="158">
        <f t="shared" si="26"/>
        <v>496.99999999999994</v>
      </c>
      <c r="E439" s="158">
        <f t="shared" si="27"/>
        <v>532.5</v>
      </c>
      <c r="F439" s="158">
        <f t="shared" si="28"/>
        <v>603.5</v>
      </c>
      <c r="G439" s="158">
        <f t="shared" si="29"/>
        <v>639</v>
      </c>
      <c r="H439" s="155"/>
      <c r="K439" s="155"/>
      <c r="L439" s="155"/>
      <c r="M439" s="155"/>
      <c r="N439" s="155"/>
      <c r="O439" s="140"/>
      <c r="P439" s="177"/>
      <c r="Q439" s="148"/>
    </row>
    <row r="440" spans="1:17" s="156" customFormat="1" ht="56.25" x14ac:dyDescent="0.25">
      <c r="A440" s="125">
        <v>6047</v>
      </c>
      <c r="B440" s="164" t="s">
        <v>420</v>
      </c>
      <c r="C440" s="130">
        <v>1400</v>
      </c>
      <c r="D440" s="158">
        <f t="shared" si="26"/>
        <v>979.99999999999989</v>
      </c>
      <c r="E440" s="158">
        <f t="shared" si="27"/>
        <v>1050</v>
      </c>
      <c r="F440" s="158">
        <f t="shared" si="28"/>
        <v>1190</v>
      </c>
      <c r="G440" s="158">
        <f t="shared" si="29"/>
        <v>1260</v>
      </c>
      <c r="H440" s="155"/>
      <c r="K440" s="155"/>
      <c r="L440" s="155"/>
      <c r="M440" s="155"/>
      <c r="N440" s="155"/>
      <c r="O440" s="142"/>
      <c r="P440" s="165"/>
      <c r="Q440" s="148"/>
    </row>
    <row r="441" spans="1:17" s="156" customFormat="1" ht="37.5" x14ac:dyDescent="0.25">
      <c r="A441" s="125">
        <v>6040</v>
      </c>
      <c r="B441" s="164" t="s">
        <v>421</v>
      </c>
      <c r="C441" s="130">
        <v>1200</v>
      </c>
      <c r="D441" s="158">
        <f t="shared" si="26"/>
        <v>840</v>
      </c>
      <c r="E441" s="158">
        <f t="shared" si="27"/>
        <v>900</v>
      </c>
      <c r="F441" s="158">
        <f t="shared" si="28"/>
        <v>1020</v>
      </c>
      <c r="G441" s="158">
        <f t="shared" si="29"/>
        <v>1080</v>
      </c>
      <c r="H441" s="155"/>
      <c r="K441" s="155"/>
      <c r="L441" s="155"/>
      <c r="M441" s="155"/>
      <c r="N441" s="155"/>
      <c r="O441" s="142"/>
      <c r="P441" s="165"/>
      <c r="Q441" s="148"/>
    </row>
    <row r="442" spans="1:17" s="156" customFormat="1" ht="37.5" x14ac:dyDescent="0.25">
      <c r="A442" s="125">
        <v>6041</v>
      </c>
      <c r="B442" s="164" t="s">
        <v>422</v>
      </c>
      <c r="C442" s="136">
        <v>570</v>
      </c>
      <c r="D442" s="158">
        <f t="shared" si="26"/>
        <v>399</v>
      </c>
      <c r="E442" s="158">
        <f t="shared" si="27"/>
        <v>427.5</v>
      </c>
      <c r="F442" s="158">
        <f t="shared" si="28"/>
        <v>484.5</v>
      </c>
      <c r="G442" s="158">
        <f t="shared" si="29"/>
        <v>513</v>
      </c>
      <c r="H442" s="155"/>
      <c r="K442" s="155"/>
      <c r="L442" s="155"/>
      <c r="M442" s="155"/>
      <c r="N442" s="155"/>
      <c r="O442" s="142"/>
      <c r="P442" s="165"/>
      <c r="Q442" s="148"/>
    </row>
    <row r="443" spans="1:17" s="156" customFormat="1" ht="19.5" x14ac:dyDescent="0.25">
      <c r="A443" s="262" t="s">
        <v>423</v>
      </c>
      <c r="B443" s="263"/>
      <c r="C443" s="264"/>
      <c r="D443" s="158"/>
      <c r="E443" s="158"/>
      <c r="F443" s="158"/>
      <c r="G443" s="158"/>
      <c r="H443" s="155"/>
      <c r="K443" s="155"/>
      <c r="L443" s="155"/>
      <c r="M443" s="155"/>
      <c r="N443" s="155"/>
      <c r="O443" s="268"/>
      <c r="P443" s="268"/>
      <c r="Q443" s="268"/>
    </row>
    <row r="444" spans="1:17" s="156" customFormat="1" x14ac:dyDescent="0.25">
      <c r="A444" s="125">
        <v>6042</v>
      </c>
      <c r="B444" s="164" t="s">
        <v>424</v>
      </c>
      <c r="C444" s="136">
        <v>200</v>
      </c>
      <c r="D444" s="158">
        <f t="shared" si="26"/>
        <v>140</v>
      </c>
      <c r="E444" s="158">
        <f t="shared" si="27"/>
        <v>150</v>
      </c>
      <c r="F444" s="158">
        <f t="shared" si="28"/>
        <v>170</v>
      </c>
      <c r="G444" s="158">
        <f t="shared" si="29"/>
        <v>180</v>
      </c>
      <c r="H444" s="155"/>
      <c r="K444" s="155"/>
      <c r="L444" s="155"/>
      <c r="M444" s="155"/>
      <c r="N444" s="155"/>
      <c r="O444" s="142"/>
      <c r="P444" s="165"/>
      <c r="Q444" s="148"/>
    </row>
    <row r="445" spans="1:17" s="156" customFormat="1" x14ac:dyDescent="0.25">
      <c r="A445" s="125">
        <v>6043</v>
      </c>
      <c r="B445" s="164" t="s">
        <v>425</v>
      </c>
      <c r="C445" s="136">
        <v>250</v>
      </c>
      <c r="D445" s="158">
        <f t="shared" si="26"/>
        <v>175</v>
      </c>
      <c r="E445" s="158">
        <f t="shared" si="27"/>
        <v>187.5</v>
      </c>
      <c r="F445" s="158">
        <f t="shared" si="28"/>
        <v>212.5</v>
      </c>
      <c r="G445" s="158">
        <f t="shared" si="29"/>
        <v>225</v>
      </c>
      <c r="H445" s="155"/>
      <c r="K445" s="155"/>
      <c r="L445" s="155"/>
      <c r="M445" s="155"/>
      <c r="N445" s="155"/>
      <c r="O445" s="142"/>
      <c r="P445" s="165"/>
      <c r="Q445" s="148"/>
    </row>
    <row r="446" spans="1:17" s="156" customFormat="1" x14ac:dyDescent="0.25">
      <c r="A446" s="125">
        <v>6044</v>
      </c>
      <c r="B446" s="164" t="s">
        <v>426</v>
      </c>
      <c r="C446" s="136">
        <v>230</v>
      </c>
      <c r="D446" s="158">
        <f t="shared" si="26"/>
        <v>161</v>
      </c>
      <c r="E446" s="158">
        <f t="shared" si="27"/>
        <v>172.5</v>
      </c>
      <c r="F446" s="158">
        <f t="shared" si="28"/>
        <v>195.5</v>
      </c>
      <c r="G446" s="158">
        <f t="shared" si="29"/>
        <v>207</v>
      </c>
      <c r="H446" s="155"/>
      <c r="K446" s="155"/>
      <c r="L446" s="155"/>
      <c r="M446" s="155"/>
      <c r="N446" s="155"/>
      <c r="O446" s="142"/>
      <c r="P446" s="165"/>
      <c r="Q446" s="148"/>
    </row>
    <row r="447" spans="1:17" s="156" customFormat="1" x14ac:dyDescent="0.25">
      <c r="A447" s="125">
        <v>6272</v>
      </c>
      <c r="B447" s="164" t="s">
        <v>427</v>
      </c>
      <c r="C447" s="136">
        <v>220</v>
      </c>
      <c r="D447" s="158">
        <f t="shared" si="26"/>
        <v>154</v>
      </c>
      <c r="E447" s="158">
        <f t="shared" si="27"/>
        <v>165</v>
      </c>
      <c r="F447" s="158">
        <f t="shared" si="28"/>
        <v>187</v>
      </c>
      <c r="G447" s="158">
        <f t="shared" si="29"/>
        <v>198</v>
      </c>
      <c r="H447" s="155"/>
      <c r="K447" s="155"/>
      <c r="L447" s="155"/>
      <c r="M447" s="155"/>
      <c r="N447" s="155"/>
      <c r="O447" s="142"/>
      <c r="P447" s="165"/>
      <c r="Q447" s="148"/>
    </row>
    <row r="448" spans="1:17" s="156" customFormat="1" x14ac:dyDescent="0.25">
      <c r="A448" s="125">
        <v>6045</v>
      </c>
      <c r="B448" s="164" t="s">
        <v>428</v>
      </c>
      <c r="C448" s="136">
        <v>390</v>
      </c>
      <c r="D448" s="158">
        <f t="shared" si="26"/>
        <v>273</v>
      </c>
      <c r="E448" s="158">
        <f t="shared" si="27"/>
        <v>292.5</v>
      </c>
      <c r="F448" s="158">
        <f t="shared" si="28"/>
        <v>331.5</v>
      </c>
      <c r="G448" s="158">
        <f t="shared" si="29"/>
        <v>351</v>
      </c>
      <c r="H448" s="155"/>
      <c r="K448" s="155"/>
      <c r="L448" s="155"/>
      <c r="M448" s="155"/>
      <c r="N448" s="155"/>
      <c r="O448" s="142"/>
      <c r="P448" s="165"/>
      <c r="Q448" s="148"/>
    </row>
    <row r="449" spans="1:17" s="156" customFormat="1" x14ac:dyDescent="0.25">
      <c r="A449" s="125">
        <v>6046</v>
      </c>
      <c r="B449" s="164" t="s">
        <v>429</v>
      </c>
      <c r="C449" s="136">
        <v>250</v>
      </c>
      <c r="D449" s="158">
        <f t="shared" si="26"/>
        <v>175</v>
      </c>
      <c r="E449" s="158">
        <f t="shared" si="27"/>
        <v>187.5</v>
      </c>
      <c r="F449" s="158">
        <f t="shared" si="28"/>
        <v>212.5</v>
      </c>
      <c r="G449" s="158">
        <f t="shared" si="29"/>
        <v>225</v>
      </c>
      <c r="H449" s="155"/>
      <c r="K449" s="155"/>
      <c r="L449" s="155"/>
      <c r="M449" s="155"/>
      <c r="N449" s="155"/>
      <c r="O449" s="142"/>
      <c r="P449" s="165"/>
      <c r="Q449" s="148"/>
    </row>
    <row r="450" spans="1:17" s="156" customFormat="1" ht="19.5" x14ac:dyDescent="0.25">
      <c r="A450" s="262" t="s">
        <v>430</v>
      </c>
      <c r="B450" s="263"/>
      <c r="C450" s="264"/>
      <c r="D450" s="158"/>
      <c r="E450" s="158"/>
      <c r="F450" s="158"/>
      <c r="G450" s="158"/>
      <c r="H450" s="155"/>
      <c r="K450" s="155"/>
      <c r="L450" s="155"/>
      <c r="M450" s="155"/>
      <c r="N450" s="155"/>
      <c r="O450" s="268"/>
      <c r="P450" s="268"/>
      <c r="Q450" s="268"/>
    </row>
    <row r="451" spans="1:17" s="156" customFormat="1" x14ac:dyDescent="0.25">
      <c r="A451" s="125">
        <v>6070</v>
      </c>
      <c r="B451" s="164" t="s">
        <v>431</v>
      </c>
      <c r="C451" s="136">
        <v>210</v>
      </c>
      <c r="D451" s="158">
        <f t="shared" si="26"/>
        <v>147</v>
      </c>
      <c r="E451" s="158">
        <f t="shared" si="27"/>
        <v>157.5</v>
      </c>
      <c r="F451" s="158">
        <f t="shared" si="28"/>
        <v>178.5</v>
      </c>
      <c r="G451" s="158">
        <f t="shared" si="29"/>
        <v>189</v>
      </c>
      <c r="H451" s="155"/>
      <c r="K451" s="155"/>
      <c r="L451" s="155"/>
      <c r="M451" s="155"/>
      <c r="N451" s="155"/>
      <c r="O451" s="142"/>
      <c r="P451" s="165"/>
      <c r="Q451" s="148"/>
    </row>
    <row r="452" spans="1:17" s="156" customFormat="1" x14ac:dyDescent="0.25">
      <c r="A452" s="125">
        <v>6071</v>
      </c>
      <c r="B452" s="164" t="s">
        <v>432</v>
      </c>
      <c r="C452" s="136">
        <v>210</v>
      </c>
      <c r="D452" s="158">
        <f t="shared" si="26"/>
        <v>147</v>
      </c>
      <c r="E452" s="158">
        <f t="shared" si="27"/>
        <v>157.5</v>
      </c>
      <c r="F452" s="158">
        <f t="shared" si="28"/>
        <v>178.5</v>
      </c>
      <c r="G452" s="158">
        <f t="shared" si="29"/>
        <v>189</v>
      </c>
      <c r="H452" s="155"/>
      <c r="K452" s="155"/>
      <c r="L452" s="155"/>
      <c r="M452" s="155"/>
      <c r="N452" s="155"/>
      <c r="O452" s="142"/>
      <c r="P452" s="165"/>
      <c r="Q452" s="148"/>
    </row>
    <row r="453" spans="1:17" s="156" customFormat="1" x14ac:dyDescent="0.25">
      <c r="A453" s="125">
        <v>6072</v>
      </c>
      <c r="B453" s="164" t="s">
        <v>433</v>
      </c>
      <c r="C453" s="136">
        <v>220</v>
      </c>
      <c r="D453" s="158">
        <f t="shared" si="26"/>
        <v>154</v>
      </c>
      <c r="E453" s="158">
        <f t="shared" si="27"/>
        <v>165</v>
      </c>
      <c r="F453" s="158">
        <f t="shared" si="28"/>
        <v>187</v>
      </c>
      <c r="G453" s="158">
        <f t="shared" si="29"/>
        <v>198</v>
      </c>
      <c r="H453" s="155"/>
      <c r="K453" s="155"/>
      <c r="L453" s="155"/>
      <c r="M453" s="155"/>
      <c r="N453" s="155"/>
      <c r="O453" s="142"/>
      <c r="P453" s="165"/>
      <c r="Q453" s="148"/>
    </row>
    <row r="454" spans="1:17" s="156" customFormat="1" x14ac:dyDescent="0.25">
      <c r="A454" s="125">
        <v>6073</v>
      </c>
      <c r="B454" s="164" t="s">
        <v>434</v>
      </c>
      <c r="C454" s="136">
        <v>220</v>
      </c>
      <c r="D454" s="158">
        <f t="shared" si="26"/>
        <v>154</v>
      </c>
      <c r="E454" s="158">
        <f t="shared" si="27"/>
        <v>165</v>
      </c>
      <c r="F454" s="158">
        <f t="shared" si="28"/>
        <v>187</v>
      </c>
      <c r="G454" s="158">
        <f t="shared" si="29"/>
        <v>198</v>
      </c>
      <c r="H454" s="155"/>
      <c r="K454" s="155"/>
      <c r="L454" s="155"/>
      <c r="M454" s="155"/>
      <c r="N454" s="155"/>
      <c r="O454" s="142"/>
      <c r="P454" s="165"/>
      <c r="Q454" s="148"/>
    </row>
    <row r="455" spans="1:17" s="156" customFormat="1" x14ac:dyDescent="0.25">
      <c r="A455" s="125">
        <v>6074</v>
      </c>
      <c r="B455" s="164" t="s">
        <v>435</v>
      </c>
      <c r="C455" s="136">
        <v>220</v>
      </c>
      <c r="D455" s="158">
        <f t="shared" si="26"/>
        <v>154</v>
      </c>
      <c r="E455" s="158">
        <f t="shared" si="27"/>
        <v>165</v>
      </c>
      <c r="F455" s="158">
        <f t="shared" si="28"/>
        <v>187</v>
      </c>
      <c r="G455" s="158">
        <f t="shared" si="29"/>
        <v>198</v>
      </c>
      <c r="H455" s="155"/>
      <c r="K455" s="155"/>
      <c r="L455" s="155"/>
      <c r="M455" s="155"/>
      <c r="N455" s="155"/>
      <c r="O455" s="142"/>
      <c r="P455" s="165"/>
      <c r="Q455" s="148"/>
    </row>
    <row r="456" spans="1:17" s="156" customFormat="1" x14ac:dyDescent="0.25">
      <c r="A456" s="125">
        <v>6076</v>
      </c>
      <c r="B456" s="164" t="s">
        <v>436</v>
      </c>
      <c r="C456" s="136">
        <v>430</v>
      </c>
      <c r="D456" s="158">
        <f t="shared" si="26"/>
        <v>301</v>
      </c>
      <c r="E456" s="158">
        <f t="shared" si="27"/>
        <v>322.5</v>
      </c>
      <c r="F456" s="158">
        <f t="shared" si="28"/>
        <v>365.5</v>
      </c>
      <c r="G456" s="158">
        <f t="shared" si="29"/>
        <v>387</v>
      </c>
      <c r="H456" s="155"/>
      <c r="K456" s="155"/>
      <c r="L456" s="155"/>
      <c r="M456" s="155"/>
      <c r="N456" s="155"/>
      <c r="O456" s="142"/>
      <c r="P456" s="165"/>
      <c r="Q456" s="148"/>
    </row>
    <row r="457" spans="1:17" s="156" customFormat="1" x14ac:dyDescent="0.25">
      <c r="A457" s="125">
        <v>6077</v>
      </c>
      <c r="B457" s="164" t="s">
        <v>437</v>
      </c>
      <c r="C457" s="136">
        <v>220</v>
      </c>
      <c r="D457" s="158">
        <f t="shared" si="26"/>
        <v>154</v>
      </c>
      <c r="E457" s="158">
        <f t="shared" si="27"/>
        <v>165</v>
      </c>
      <c r="F457" s="158">
        <f t="shared" si="28"/>
        <v>187</v>
      </c>
      <c r="G457" s="158">
        <f t="shared" si="29"/>
        <v>198</v>
      </c>
      <c r="H457" s="155"/>
      <c r="K457" s="155"/>
      <c r="L457" s="155"/>
      <c r="M457" s="155"/>
      <c r="N457" s="155"/>
      <c r="O457" s="142"/>
      <c r="P457" s="165"/>
      <c r="Q457" s="148"/>
    </row>
    <row r="458" spans="1:17" s="156" customFormat="1" x14ac:dyDescent="0.25">
      <c r="A458" s="125">
        <v>6078</v>
      </c>
      <c r="B458" s="164" t="s">
        <v>438</v>
      </c>
      <c r="C458" s="136">
        <v>280</v>
      </c>
      <c r="D458" s="158">
        <f t="shared" si="26"/>
        <v>196</v>
      </c>
      <c r="E458" s="158">
        <f t="shared" si="27"/>
        <v>210</v>
      </c>
      <c r="F458" s="158">
        <f t="shared" si="28"/>
        <v>238</v>
      </c>
      <c r="G458" s="158">
        <f t="shared" si="29"/>
        <v>252</v>
      </c>
      <c r="H458" s="155"/>
      <c r="K458" s="155"/>
      <c r="L458" s="155"/>
      <c r="M458" s="155"/>
      <c r="N458" s="155"/>
      <c r="O458" s="142"/>
      <c r="P458" s="165"/>
      <c r="Q458" s="148"/>
    </row>
    <row r="459" spans="1:17" s="156" customFormat="1" x14ac:dyDescent="0.25">
      <c r="A459" s="125">
        <v>6079</v>
      </c>
      <c r="B459" s="164" t="s">
        <v>439</v>
      </c>
      <c r="C459" s="130">
        <v>1300</v>
      </c>
      <c r="D459" s="158">
        <f t="shared" si="26"/>
        <v>909.99999999999989</v>
      </c>
      <c r="E459" s="158">
        <f t="shared" si="27"/>
        <v>975</v>
      </c>
      <c r="F459" s="158">
        <f t="shared" si="28"/>
        <v>1105</v>
      </c>
      <c r="G459" s="158">
        <f t="shared" si="29"/>
        <v>1170</v>
      </c>
      <c r="H459" s="155"/>
      <c r="K459" s="155"/>
      <c r="L459" s="155"/>
      <c r="M459" s="155"/>
      <c r="N459" s="155"/>
      <c r="O459" s="142"/>
      <c r="P459" s="165"/>
      <c r="Q459" s="148"/>
    </row>
    <row r="460" spans="1:17" s="156" customFormat="1" x14ac:dyDescent="0.25">
      <c r="A460" s="125">
        <v>6080</v>
      </c>
      <c r="B460" s="164" t="s">
        <v>440</v>
      </c>
      <c r="C460" s="136">
        <v>650</v>
      </c>
      <c r="D460" s="158">
        <f t="shared" si="26"/>
        <v>454.99999999999994</v>
      </c>
      <c r="E460" s="158">
        <f t="shared" si="27"/>
        <v>487.5</v>
      </c>
      <c r="F460" s="158">
        <f t="shared" si="28"/>
        <v>552.5</v>
      </c>
      <c r="G460" s="158">
        <f t="shared" si="29"/>
        <v>585</v>
      </c>
      <c r="H460" s="155"/>
      <c r="K460" s="155"/>
      <c r="L460" s="155"/>
      <c r="M460" s="155"/>
      <c r="N460" s="155"/>
      <c r="O460" s="142"/>
      <c r="P460" s="165"/>
      <c r="Q460" s="148"/>
    </row>
    <row r="461" spans="1:17" s="156" customFormat="1" x14ac:dyDescent="0.25">
      <c r="A461" s="125">
        <v>6081</v>
      </c>
      <c r="B461" s="164" t="s">
        <v>441</v>
      </c>
      <c r="C461" s="136">
        <v>370</v>
      </c>
      <c r="D461" s="158">
        <f t="shared" si="26"/>
        <v>259</v>
      </c>
      <c r="E461" s="158">
        <f t="shared" si="27"/>
        <v>277.5</v>
      </c>
      <c r="F461" s="158">
        <f t="shared" si="28"/>
        <v>314.5</v>
      </c>
      <c r="G461" s="158">
        <f t="shared" si="29"/>
        <v>333</v>
      </c>
      <c r="H461" s="155"/>
      <c r="K461" s="155"/>
      <c r="L461" s="155"/>
      <c r="M461" s="155"/>
      <c r="N461" s="155"/>
      <c r="O461" s="142"/>
      <c r="P461" s="165"/>
      <c r="Q461" s="148"/>
    </row>
    <row r="462" spans="1:17" s="156" customFormat="1" x14ac:dyDescent="0.25">
      <c r="A462" s="125">
        <v>6082</v>
      </c>
      <c r="B462" s="164" t="s">
        <v>442</v>
      </c>
      <c r="C462" s="136">
        <v>320</v>
      </c>
      <c r="D462" s="158">
        <f t="shared" ref="D462:D524" si="30">C462*0.7</f>
        <v>224</v>
      </c>
      <c r="E462" s="158">
        <f t="shared" ref="E462:E524" si="31">C462*0.75</f>
        <v>240</v>
      </c>
      <c r="F462" s="158">
        <f t="shared" ref="F462:F524" si="32">C462*0.85</f>
        <v>272</v>
      </c>
      <c r="G462" s="158">
        <f t="shared" ref="G462:G524" si="33">C462*0.9</f>
        <v>288</v>
      </c>
      <c r="H462" s="155"/>
      <c r="K462" s="155"/>
      <c r="L462" s="155"/>
      <c r="M462" s="155"/>
      <c r="N462" s="155"/>
      <c r="O462" s="142"/>
      <c r="P462" s="165"/>
      <c r="Q462" s="148"/>
    </row>
    <row r="463" spans="1:17" s="156" customFormat="1" x14ac:dyDescent="0.25">
      <c r="A463" s="125">
        <v>6083</v>
      </c>
      <c r="B463" s="164" t="s">
        <v>443</v>
      </c>
      <c r="C463" s="136">
        <v>340</v>
      </c>
      <c r="D463" s="158">
        <f t="shared" si="30"/>
        <v>237.99999999999997</v>
      </c>
      <c r="E463" s="158">
        <f t="shared" si="31"/>
        <v>255</v>
      </c>
      <c r="F463" s="158">
        <f t="shared" si="32"/>
        <v>289</v>
      </c>
      <c r="G463" s="158">
        <f t="shared" si="33"/>
        <v>306</v>
      </c>
      <c r="H463" s="155"/>
      <c r="K463" s="155"/>
      <c r="L463" s="155"/>
      <c r="M463" s="155"/>
      <c r="N463" s="155"/>
      <c r="O463" s="142"/>
      <c r="P463" s="165"/>
      <c r="Q463" s="148"/>
    </row>
    <row r="464" spans="1:17" s="156" customFormat="1" x14ac:dyDescent="0.25">
      <c r="A464" s="123">
        <v>6292</v>
      </c>
      <c r="B464" s="132" t="s">
        <v>444</v>
      </c>
      <c r="C464" s="136">
        <v>360</v>
      </c>
      <c r="D464" s="158">
        <f t="shared" si="30"/>
        <v>251.99999999999997</v>
      </c>
      <c r="E464" s="158">
        <f t="shared" si="31"/>
        <v>270</v>
      </c>
      <c r="F464" s="158">
        <f t="shared" si="32"/>
        <v>306</v>
      </c>
      <c r="G464" s="158">
        <f t="shared" si="33"/>
        <v>324</v>
      </c>
      <c r="H464" s="155"/>
      <c r="K464" s="155"/>
      <c r="L464" s="155"/>
      <c r="M464" s="155"/>
      <c r="N464" s="155"/>
      <c r="O464" s="140"/>
      <c r="P464" s="177"/>
      <c r="Q464" s="148"/>
    </row>
    <row r="465" spans="1:17" s="156" customFormat="1" ht="19.5" x14ac:dyDescent="0.25">
      <c r="A465" s="262" t="s">
        <v>445</v>
      </c>
      <c r="B465" s="263"/>
      <c r="C465" s="264"/>
      <c r="D465" s="158"/>
      <c r="E465" s="158"/>
      <c r="F465" s="158"/>
      <c r="G465" s="158"/>
      <c r="H465" s="155"/>
      <c r="K465" s="155"/>
      <c r="L465" s="155"/>
      <c r="M465" s="155"/>
      <c r="N465" s="155"/>
      <c r="O465" s="268"/>
      <c r="P465" s="268"/>
      <c r="Q465" s="268"/>
    </row>
    <row r="466" spans="1:17" s="156" customFormat="1" x14ac:dyDescent="0.25">
      <c r="A466" s="125">
        <v>6094</v>
      </c>
      <c r="B466" s="164" t="s">
        <v>446</v>
      </c>
      <c r="C466" s="136">
        <v>220</v>
      </c>
      <c r="D466" s="158">
        <f t="shared" si="30"/>
        <v>154</v>
      </c>
      <c r="E466" s="158">
        <f t="shared" si="31"/>
        <v>165</v>
      </c>
      <c r="F466" s="158">
        <f t="shared" si="32"/>
        <v>187</v>
      </c>
      <c r="G466" s="158">
        <f t="shared" si="33"/>
        <v>198</v>
      </c>
      <c r="H466" s="155"/>
      <c r="K466" s="155"/>
      <c r="L466" s="155"/>
      <c r="M466" s="155"/>
      <c r="N466" s="155"/>
      <c r="O466" s="142"/>
      <c r="P466" s="165"/>
      <c r="Q466" s="148"/>
    </row>
    <row r="467" spans="1:17" s="156" customFormat="1" x14ac:dyDescent="0.25">
      <c r="A467" s="125">
        <v>6095</v>
      </c>
      <c r="B467" s="164" t="s">
        <v>447</v>
      </c>
      <c r="C467" s="130">
        <v>1270</v>
      </c>
      <c r="D467" s="158">
        <f t="shared" si="30"/>
        <v>889</v>
      </c>
      <c r="E467" s="158">
        <f t="shared" si="31"/>
        <v>952.5</v>
      </c>
      <c r="F467" s="158">
        <f t="shared" si="32"/>
        <v>1079.5</v>
      </c>
      <c r="G467" s="158">
        <f t="shared" si="33"/>
        <v>1143</v>
      </c>
      <c r="H467" s="155"/>
      <c r="K467" s="155"/>
      <c r="L467" s="155"/>
      <c r="M467" s="155"/>
      <c r="N467" s="155"/>
      <c r="O467" s="142"/>
      <c r="P467" s="165"/>
      <c r="Q467" s="148"/>
    </row>
    <row r="468" spans="1:17" s="156" customFormat="1" x14ac:dyDescent="0.25">
      <c r="A468" s="125">
        <v>6096</v>
      </c>
      <c r="B468" s="164" t="s">
        <v>448</v>
      </c>
      <c r="C468" s="136">
        <v>600</v>
      </c>
      <c r="D468" s="158">
        <f t="shared" si="30"/>
        <v>420</v>
      </c>
      <c r="E468" s="158">
        <f t="shared" si="31"/>
        <v>450</v>
      </c>
      <c r="F468" s="158">
        <f t="shared" si="32"/>
        <v>510</v>
      </c>
      <c r="G468" s="158">
        <f t="shared" si="33"/>
        <v>540</v>
      </c>
      <c r="H468" s="155"/>
      <c r="K468" s="155"/>
      <c r="L468" s="155"/>
      <c r="M468" s="155"/>
      <c r="N468" s="155"/>
      <c r="O468" s="142"/>
      <c r="P468" s="165"/>
      <c r="Q468" s="148"/>
    </row>
    <row r="469" spans="1:17" s="156" customFormat="1" x14ac:dyDescent="0.25">
      <c r="A469" s="125">
        <v>6097</v>
      </c>
      <c r="B469" s="164" t="s">
        <v>449</v>
      </c>
      <c r="C469" s="136">
        <v>500</v>
      </c>
      <c r="D469" s="158">
        <f t="shared" si="30"/>
        <v>350</v>
      </c>
      <c r="E469" s="158">
        <f t="shared" si="31"/>
        <v>375</v>
      </c>
      <c r="F469" s="158">
        <f t="shared" si="32"/>
        <v>425</v>
      </c>
      <c r="G469" s="158">
        <f t="shared" si="33"/>
        <v>450</v>
      </c>
      <c r="H469" s="155"/>
      <c r="K469" s="155"/>
      <c r="L469" s="155"/>
      <c r="M469" s="155"/>
      <c r="N469" s="155"/>
      <c r="O469" s="142"/>
      <c r="P469" s="165"/>
      <c r="Q469" s="148"/>
    </row>
    <row r="470" spans="1:17" s="156" customFormat="1" ht="19.5" x14ac:dyDescent="0.25">
      <c r="A470" s="262" t="s">
        <v>450</v>
      </c>
      <c r="B470" s="263"/>
      <c r="C470" s="264"/>
      <c r="D470" s="158"/>
      <c r="E470" s="158"/>
      <c r="F470" s="158"/>
      <c r="G470" s="158"/>
      <c r="H470" s="155"/>
      <c r="K470" s="155"/>
      <c r="L470" s="155"/>
      <c r="M470" s="155"/>
      <c r="N470" s="155"/>
      <c r="O470" s="268"/>
      <c r="P470" s="268"/>
      <c r="Q470" s="148"/>
    </row>
    <row r="471" spans="1:17" s="156" customFormat="1" x14ac:dyDescent="0.25">
      <c r="A471" s="125">
        <v>6048</v>
      </c>
      <c r="B471" s="164" t="s">
        <v>451</v>
      </c>
      <c r="C471" s="136">
        <v>280</v>
      </c>
      <c r="D471" s="158">
        <f t="shared" si="30"/>
        <v>196</v>
      </c>
      <c r="E471" s="158">
        <f t="shared" si="31"/>
        <v>210</v>
      </c>
      <c r="F471" s="158">
        <f t="shared" si="32"/>
        <v>238</v>
      </c>
      <c r="G471" s="158">
        <f t="shared" si="33"/>
        <v>252</v>
      </c>
      <c r="H471" s="155"/>
      <c r="K471" s="155"/>
      <c r="L471" s="155"/>
      <c r="M471" s="155"/>
      <c r="N471" s="155"/>
      <c r="O471" s="142"/>
      <c r="P471" s="165"/>
      <c r="Q471" s="148"/>
    </row>
    <row r="472" spans="1:17" s="156" customFormat="1" ht="37.5" x14ac:dyDescent="0.25">
      <c r="A472" s="125">
        <v>6049</v>
      </c>
      <c r="B472" s="164" t="s">
        <v>452</v>
      </c>
      <c r="C472" s="136">
        <v>360</v>
      </c>
      <c r="D472" s="158">
        <f t="shared" si="30"/>
        <v>251.99999999999997</v>
      </c>
      <c r="E472" s="158">
        <f t="shared" si="31"/>
        <v>270</v>
      </c>
      <c r="F472" s="158">
        <f t="shared" si="32"/>
        <v>306</v>
      </c>
      <c r="G472" s="158">
        <f t="shared" si="33"/>
        <v>324</v>
      </c>
      <c r="H472" s="155"/>
      <c r="K472" s="155"/>
      <c r="L472" s="155"/>
      <c r="M472" s="155"/>
      <c r="N472" s="155"/>
      <c r="O472" s="142"/>
      <c r="P472" s="165"/>
      <c r="Q472" s="148"/>
    </row>
    <row r="473" spans="1:17" s="156" customFormat="1" x14ac:dyDescent="0.25">
      <c r="A473" s="125">
        <v>6050</v>
      </c>
      <c r="B473" s="164" t="s">
        <v>453</v>
      </c>
      <c r="C473" s="136">
        <v>740</v>
      </c>
      <c r="D473" s="158">
        <f t="shared" si="30"/>
        <v>518</v>
      </c>
      <c r="E473" s="158">
        <f t="shared" si="31"/>
        <v>555</v>
      </c>
      <c r="F473" s="158">
        <f t="shared" si="32"/>
        <v>629</v>
      </c>
      <c r="G473" s="158">
        <f t="shared" si="33"/>
        <v>666</v>
      </c>
      <c r="H473" s="155"/>
      <c r="K473" s="155"/>
      <c r="L473" s="155"/>
      <c r="M473" s="155"/>
      <c r="N473" s="155"/>
      <c r="O473" s="142"/>
      <c r="P473" s="165"/>
      <c r="Q473" s="148"/>
    </row>
    <row r="474" spans="1:17" s="156" customFormat="1" x14ac:dyDescent="0.25">
      <c r="A474" s="125">
        <v>6051</v>
      </c>
      <c r="B474" s="164" t="s">
        <v>454</v>
      </c>
      <c r="C474" s="136">
        <v>740</v>
      </c>
      <c r="D474" s="158">
        <f t="shared" si="30"/>
        <v>518</v>
      </c>
      <c r="E474" s="158">
        <f t="shared" si="31"/>
        <v>555</v>
      </c>
      <c r="F474" s="158">
        <f t="shared" si="32"/>
        <v>629</v>
      </c>
      <c r="G474" s="158">
        <f t="shared" si="33"/>
        <v>666</v>
      </c>
      <c r="H474" s="155"/>
      <c r="K474" s="155"/>
      <c r="L474" s="155"/>
      <c r="M474" s="155"/>
      <c r="N474" s="155"/>
      <c r="O474" s="142"/>
      <c r="P474" s="165"/>
      <c r="Q474" s="148"/>
    </row>
    <row r="475" spans="1:17" s="156" customFormat="1" x14ac:dyDescent="0.25">
      <c r="A475" s="125">
        <v>6052</v>
      </c>
      <c r="B475" s="132" t="s">
        <v>455</v>
      </c>
      <c r="C475" s="130">
        <v>1240</v>
      </c>
      <c r="D475" s="158">
        <f t="shared" si="30"/>
        <v>868</v>
      </c>
      <c r="E475" s="158">
        <f t="shared" si="31"/>
        <v>930</v>
      </c>
      <c r="F475" s="158">
        <f t="shared" si="32"/>
        <v>1054</v>
      </c>
      <c r="G475" s="158">
        <f t="shared" si="33"/>
        <v>1116</v>
      </c>
      <c r="H475" s="155"/>
      <c r="K475" s="155"/>
      <c r="L475" s="155"/>
      <c r="M475" s="155"/>
      <c r="N475" s="155"/>
      <c r="O475" s="142"/>
      <c r="P475" s="177"/>
      <c r="Q475" s="148"/>
    </row>
    <row r="476" spans="1:17" s="156" customFormat="1" x14ac:dyDescent="0.25">
      <c r="A476" s="125">
        <v>6053</v>
      </c>
      <c r="B476" s="164" t="s">
        <v>456</v>
      </c>
      <c r="C476" s="130">
        <v>1220</v>
      </c>
      <c r="D476" s="158">
        <f t="shared" si="30"/>
        <v>854</v>
      </c>
      <c r="E476" s="158">
        <f t="shared" si="31"/>
        <v>915</v>
      </c>
      <c r="F476" s="158">
        <f t="shared" si="32"/>
        <v>1037</v>
      </c>
      <c r="G476" s="158">
        <f t="shared" si="33"/>
        <v>1098</v>
      </c>
      <c r="H476" s="155"/>
      <c r="K476" s="155"/>
      <c r="L476" s="155"/>
      <c r="M476" s="155"/>
      <c r="N476" s="155"/>
      <c r="O476" s="142"/>
      <c r="P476" s="165"/>
      <c r="Q476" s="148"/>
    </row>
    <row r="477" spans="1:17" s="156" customFormat="1" ht="19.5" x14ac:dyDescent="0.25">
      <c r="A477" s="262" t="s">
        <v>457</v>
      </c>
      <c r="B477" s="263"/>
      <c r="C477" s="264"/>
      <c r="D477" s="158"/>
      <c r="E477" s="158"/>
      <c r="F477" s="158"/>
      <c r="G477" s="158"/>
      <c r="H477" s="155"/>
      <c r="K477" s="155"/>
      <c r="L477" s="155"/>
      <c r="M477" s="155"/>
      <c r="N477" s="155"/>
      <c r="O477" s="268"/>
      <c r="P477" s="268"/>
      <c r="Q477" s="268"/>
    </row>
    <row r="478" spans="1:17" s="156" customFormat="1" x14ac:dyDescent="0.25">
      <c r="A478" s="125">
        <v>6054</v>
      </c>
      <c r="B478" s="164" t="s">
        <v>458</v>
      </c>
      <c r="C478" s="136">
        <v>220</v>
      </c>
      <c r="D478" s="158">
        <f t="shared" si="30"/>
        <v>154</v>
      </c>
      <c r="E478" s="158">
        <f t="shared" si="31"/>
        <v>165</v>
      </c>
      <c r="F478" s="158">
        <f t="shared" si="32"/>
        <v>187</v>
      </c>
      <c r="G478" s="158">
        <f t="shared" si="33"/>
        <v>198</v>
      </c>
      <c r="H478" s="155"/>
      <c r="K478" s="155"/>
      <c r="L478" s="155"/>
      <c r="M478" s="155"/>
      <c r="N478" s="155"/>
      <c r="O478" s="142"/>
      <c r="P478" s="165"/>
      <c r="Q478" s="148"/>
    </row>
    <row r="479" spans="1:17" s="156" customFormat="1" x14ac:dyDescent="0.25">
      <c r="A479" s="125">
        <v>6055</v>
      </c>
      <c r="B479" s="164" t="s">
        <v>459</v>
      </c>
      <c r="C479" s="136">
        <v>220</v>
      </c>
      <c r="D479" s="158">
        <f t="shared" si="30"/>
        <v>154</v>
      </c>
      <c r="E479" s="158">
        <f t="shared" si="31"/>
        <v>165</v>
      </c>
      <c r="F479" s="158">
        <f t="shared" si="32"/>
        <v>187</v>
      </c>
      <c r="G479" s="158">
        <f t="shared" si="33"/>
        <v>198</v>
      </c>
      <c r="H479" s="155"/>
      <c r="K479" s="155"/>
      <c r="L479" s="155"/>
      <c r="M479" s="155"/>
      <c r="N479" s="155"/>
      <c r="O479" s="142"/>
      <c r="P479" s="165"/>
      <c r="Q479" s="148"/>
    </row>
    <row r="480" spans="1:17" s="156" customFormat="1" x14ac:dyDescent="0.25">
      <c r="A480" s="125">
        <v>6293</v>
      </c>
      <c r="B480" s="164" t="s">
        <v>460</v>
      </c>
      <c r="C480" s="136">
        <v>80</v>
      </c>
      <c r="D480" s="158">
        <f t="shared" si="30"/>
        <v>56</v>
      </c>
      <c r="E480" s="158">
        <f t="shared" si="31"/>
        <v>60</v>
      </c>
      <c r="F480" s="158">
        <f t="shared" si="32"/>
        <v>68</v>
      </c>
      <c r="G480" s="158">
        <f t="shared" si="33"/>
        <v>72</v>
      </c>
      <c r="H480" s="155"/>
      <c r="K480" s="155"/>
      <c r="L480" s="155"/>
      <c r="M480" s="155"/>
      <c r="N480" s="155"/>
      <c r="O480" s="142"/>
      <c r="P480" s="165"/>
      <c r="Q480" s="148"/>
    </row>
    <row r="481" spans="1:17" s="156" customFormat="1" ht="19.5" x14ac:dyDescent="0.25">
      <c r="A481" s="262" t="s">
        <v>461</v>
      </c>
      <c r="B481" s="263"/>
      <c r="C481" s="264"/>
      <c r="D481" s="158"/>
      <c r="E481" s="158"/>
      <c r="F481" s="158"/>
      <c r="G481" s="158"/>
      <c r="H481" s="155"/>
      <c r="K481" s="155"/>
      <c r="L481" s="155"/>
      <c r="M481" s="155"/>
      <c r="N481" s="155"/>
      <c r="O481" s="268"/>
      <c r="P481" s="268"/>
      <c r="Q481" s="268"/>
    </row>
    <row r="482" spans="1:17" s="156" customFormat="1" x14ac:dyDescent="0.25">
      <c r="A482" s="125">
        <v>6056</v>
      </c>
      <c r="B482" s="164" t="s">
        <v>462</v>
      </c>
      <c r="C482" s="136">
        <v>220</v>
      </c>
      <c r="D482" s="158">
        <f t="shared" si="30"/>
        <v>154</v>
      </c>
      <c r="E482" s="158">
        <f t="shared" si="31"/>
        <v>165</v>
      </c>
      <c r="F482" s="158">
        <f t="shared" si="32"/>
        <v>187</v>
      </c>
      <c r="G482" s="158">
        <f t="shared" si="33"/>
        <v>198</v>
      </c>
      <c r="H482" s="155"/>
      <c r="K482" s="155"/>
      <c r="L482" s="155"/>
      <c r="M482" s="155"/>
      <c r="N482" s="155"/>
      <c r="O482" s="142"/>
      <c r="P482" s="165"/>
      <c r="Q482" s="148"/>
    </row>
    <row r="483" spans="1:17" s="156" customFormat="1" x14ac:dyDescent="0.25">
      <c r="A483" s="125">
        <v>6057</v>
      </c>
      <c r="B483" s="164" t="s">
        <v>463</v>
      </c>
      <c r="C483" s="136">
        <v>260</v>
      </c>
      <c r="D483" s="158">
        <f t="shared" si="30"/>
        <v>182</v>
      </c>
      <c r="E483" s="158">
        <f t="shared" si="31"/>
        <v>195</v>
      </c>
      <c r="F483" s="158">
        <f t="shared" si="32"/>
        <v>221</v>
      </c>
      <c r="G483" s="158">
        <f t="shared" si="33"/>
        <v>234</v>
      </c>
      <c r="H483" s="155"/>
      <c r="K483" s="155"/>
      <c r="L483" s="155"/>
      <c r="M483" s="155"/>
      <c r="N483" s="155"/>
      <c r="O483" s="142"/>
      <c r="P483" s="165"/>
      <c r="Q483" s="148"/>
    </row>
    <row r="484" spans="1:17" s="156" customFormat="1" x14ac:dyDescent="0.25">
      <c r="A484" s="125">
        <v>6058</v>
      </c>
      <c r="B484" s="164" t="s">
        <v>464</v>
      </c>
      <c r="C484" s="136">
        <v>260</v>
      </c>
      <c r="D484" s="158">
        <f t="shared" si="30"/>
        <v>182</v>
      </c>
      <c r="E484" s="158">
        <f t="shared" si="31"/>
        <v>195</v>
      </c>
      <c r="F484" s="158">
        <f t="shared" si="32"/>
        <v>221</v>
      </c>
      <c r="G484" s="158">
        <f t="shared" si="33"/>
        <v>234</v>
      </c>
      <c r="H484" s="155"/>
      <c r="K484" s="155"/>
      <c r="L484" s="155"/>
      <c r="M484" s="155"/>
      <c r="N484" s="155"/>
      <c r="O484" s="142"/>
      <c r="P484" s="165"/>
      <c r="Q484" s="148"/>
    </row>
    <row r="485" spans="1:17" s="156" customFormat="1" x14ac:dyDescent="0.25">
      <c r="A485" s="125">
        <v>6059</v>
      </c>
      <c r="B485" s="164" t="s">
        <v>465</v>
      </c>
      <c r="C485" s="136">
        <v>260</v>
      </c>
      <c r="D485" s="158">
        <f t="shared" si="30"/>
        <v>182</v>
      </c>
      <c r="E485" s="158">
        <f t="shared" si="31"/>
        <v>195</v>
      </c>
      <c r="F485" s="158">
        <f t="shared" si="32"/>
        <v>221</v>
      </c>
      <c r="G485" s="158">
        <f t="shared" si="33"/>
        <v>234</v>
      </c>
      <c r="H485" s="155"/>
      <c r="K485" s="155"/>
      <c r="L485" s="155"/>
      <c r="M485" s="155"/>
      <c r="N485" s="155"/>
      <c r="O485" s="142"/>
      <c r="P485" s="165"/>
      <c r="Q485" s="148"/>
    </row>
    <row r="486" spans="1:17" s="156" customFormat="1" x14ac:dyDescent="0.25">
      <c r="A486" s="125">
        <v>6060</v>
      </c>
      <c r="B486" s="164" t="s">
        <v>466</v>
      </c>
      <c r="C486" s="136">
        <v>680</v>
      </c>
      <c r="D486" s="158">
        <f t="shared" si="30"/>
        <v>475.99999999999994</v>
      </c>
      <c r="E486" s="158">
        <f t="shared" si="31"/>
        <v>510</v>
      </c>
      <c r="F486" s="158">
        <f t="shared" si="32"/>
        <v>578</v>
      </c>
      <c r="G486" s="158">
        <f t="shared" si="33"/>
        <v>612</v>
      </c>
      <c r="H486" s="155"/>
      <c r="K486" s="155"/>
      <c r="L486" s="155"/>
      <c r="M486" s="155"/>
      <c r="N486" s="155"/>
      <c r="O486" s="142"/>
      <c r="P486" s="165"/>
      <c r="Q486" s="148"/>
    </row>
    <row r="487" spans="1:17" s="156" customFormat="1" x14ac:dyDescent="0.25">
      <c r="A487" s="125">
        <v>6061</v>
      </c>
      <c r="B487" s="132" t="s">
        <v>467</v>
      </c>
      <c r="C487" s="136">
        <v>380</v>
      </c>
      <c r="D487" s="158">
        <f t="shared" si="30"/>
        <v>266</v>
      </c>
      <c r="E487" s="158">
        <f t="shared" si="31"/>
        <v>285</v>
      </c>
      <c r="F487" s="158">
        <f t="shared" si="32"/>
        <v>323</v>
      </c>
      <c r="G487" s="158">
        <f t="shared" si="33"/>
        <v>342</v>
      </c>
      <c r="H487" s="155"/>
      <c r="K487" s="155"/>
      <c r="L487" s="155"/>
      <c r="M487" s="155"/>
      <c r="N487" s="155"/>
      <c r="O487" s="142"/>
      <c r="P487" s="177"/>
      <c r="Q487" s="148"/>
    </row>
    <row r="488" spans="1:17" s="156" customFormat="1" x14ac:dyDescent="0.25">
      <c r="A488" s="125">
        <v>6062</v>
      </c>
      <c r="B488" s="164" t="s">
        <v>468</v>
      </c>
      <c r="C488" s="136">
        <v>250</v>
      </c>
      <c r="D488" s="158">
        <f t="shared" si="30"/>
        <v>175</v>
      </c>
      <c r="E488" s="158">
        <f t="shared" si="31"/>
        <v>187.5</v>
      </c>
      <c r="F488" s="158">
        <f t="shared" si="32"/>
        <v>212.5</v>
      </c>
      <c r="G488" s="158">
        <f t="shared" si="33"/>
        <v>225</v>
      </c>
      <c r="H488" s="155"/>
      <c r="K488" s="155"/>
      <c r="L488" s="155"/>
      <c r="M488" s="155"/>
      <c r="N488" s="155"/>
      <c r="O488" s="142"/>
      <c r="P488" s="165"/>
      <c r="Q488" s="148"/>
    </row>
    <row r="489" spans="1:17" s="156" customFormat="1" x14ac:dyDescent="0.25">
      <c r="A489" s="125">
        <v>6063</v>
      </c>
      <c r="B489" s="164" t="s">
        <v>469</v>
      </c>
      <c r="C489" s="136">
        <v>310</v>
      </c>
      <c r="D489" s="158">
        <f t="shared" si="30"/>
        <v>217</v>
      </c>
      <c r="E489" s="158">
        <f t="shared" si="31"/>
        <v>232.5</v>
      </c>
      <c r="F489" s="158">
        <f t="shared" si="32"/>
        <v>263.5</v>
      </c>
      <c r="G489" s="158">
        <f t="shared" si="33"/>
        <v>279</v>
      </c>
      <c r="H489" s="155"/>
      <c r="K489" s="155"/>
      <c r="L489" s="155"/>
      <c r="M489" s="155"/>
      <c r="N489" s="155"/>
      <c r="O489" s="142"/>
      <c r="P489" s="165"/>
      <c r="Q489" s="148"/>
    </row>
    <row r="490" spans="1:17" s="156" customFormat="1" x14ac:dyDescent="0.25">
      <c r="A490" s="125">
        <v>6064</v>
      </c>
      <c r="B490" s="164" t="s">
        <v>470</v>
      </c>
      <c r="C490" s="136">
        <v>310</v>
      </c>
      <c r="D490" s="158">
        <f t="shared" si="30"/>
        <v>217</v>
      </c>
      <c r="E490" s="158">
        <f t="shared" si="31"/>
        <v>232.5</v>
      </c>
      <c r="F490" s="158">
        <f t="shared" si="32"/>
        <v>263.5</v>
      </c>
      <c r="G490" s="158">
        <f t="shared" si="33"/>
        <v>279</v>
      </c>
      <c r="H490" s="155"/>
      <c r="K490" s="155"/>
      <c r="L490" s="155"/>
      <c r="M490" s="155"/>
      <c r="N490" s="155"/>
      <c r="O490" s="142"/>
      <c r="P490" s="165"/>
      <c r="Q490" s="148"/>
    </row>
    <row r="491" spans="1:17" s="156" customFormat="1" ht="19.5" x14ac:dyDescent="0.25">
      <c r="A491" s="262" t="s">
        <v>471</v>
      </c>
      <c r="B491" s="263"/>
      <c r="C491" s="264"/>
      <c r="D491" s="158"/>
      <c r="E491" s="158"/>
      <c r="F491" s="158"/>
      <c r="G491" s="158"/>
      <c r="H491" s="155"/>
      <c r="K491" s="155"/>
      <c r="L491" s="155"/>
      <c r="M491" s="155"/>
      <c r="N491" s="155"/>
      <c r="O491" s="268"/>
      <c r="P491" s="268"/>
      <c r="Q491" s="148"/>
    </row>
    <row r="492" spans="1:17" s="156" customFormat="1" x14ac:dyDescent="0.25">
      <c r="A492" s="125">
        <v>6084</v>
      </c>
      <c r="B492" s="164" t="s">
        <v>472</v>
      </c>
      <c r="C492" s="136">
        <v>280</v>
      </c>
      <c r="D492" s="158">
        <f t="shared" si="30"/>
        <v>196</v>
      </c>
      <c r="E492" s="158">
        <f t="shared" si="31"/>
        <v>210</v>
      </c>
      <c r="F492" s="158">
        <f t="shared" si="32"/>
        <v>238</v>
      </c>
      <c r="G492" s="158">
        <f t="shared" si="33"/>
        <v>252</v>
      </c>
      <c r="H492" s="155"/>
      <c r="K492" s="155"/>
      <c r="L492" s="155"/>
      <c r="M492" s="155"/>
      <c r="N492" s="155"/>
      <c r="O492" s="142"/>
      <c r="P492" s="165"/>
      <c r="Q492" s="148"/>
    </row>
    <row r="493" spans="1:17" s="156" customFormat="1" x14ac:dyDescent="0.25">
      <c r="A493" s="125">
        <v>6085</v>
      </c>
      <c r="B493" s="164" t="s">
        <v>473</v>
      </c>
      <c r="C493" s="136">
        <v>360</v>
      </c>
      <c r="D493" s="158">
        <f t="shared" si="30"/>
        <v>251.99999999999997</v>
      </c>
      <c r="E493" s="158">
        <f t="shared" si="31"/>
        <v>270</v>
      </c>
      <c r="F493" s="158">
        <f t="shared" si="32"/>
        <v>306</v>
      </c>
      <c r="G493" s="158">
        <f t="shared" si="33"/>
        <v>324</v>
      </c>
      <c r="H493" s="155"/>
      <c r="K493" s="155"/>
      <c r="L493" s="155"/>
      <c r="M493" s="155"/>
      <c r="N493" s="155"/>
      <c r="O493" s="142"/>
      <c r="P493" s="165"/>
      <c r="Q493" s="148"/>
    </row>
    <row r="494" spans="1:17" s="156" customFormat="1" x14ac:dyDescent="0.25">
      <c r="A494" s="125">
        <v>6294</v>
      </c>
      <c r="B494" s="164" t="s">
        <v>474</v>
      </c>
      <c r="C494" s="136">
        <v>350</v>
      </c>
      <c r="D494" s="158">
        <f t="shared" si="30"/>
        <v>244.99999999999997</v>
      </c>
      <c r="E494" s="158">
        <f t="shared" si="31"/>
        <v>262.5</v>
      </c>
      <c r="F494" s="158">
        <f t="shared" si="32"/>
        <v>297.5</v>
      </c>
      <c r="G494" s="158">
        <f t="shared" si="33"/>
        <v>315</v>
      </c>
      <c r="H494" s="155"/>
      <c r="K494" s="155"/>
      <c r="L494" s="155"/>
      <c r="M494" s="155"/>
      <c r="N494" s="155"/>
      <c r="O494" s="142"/>
      <c r="P494" s="165"/>
      <c r="Q494" s="148"/>
    </row>
    <row r="495" spans="1:17" s="156" customFormat="1" x14ac:dyDescent="0.25">
      <c r="A495" s="125">
        <v>6273</v>
      </c>
      <c r="B495" s="164" t="s">
        <v>475</v>
      </c>
      <c r="C495" s="136">
        <v>670</v>
      </c>
      <c r="D495" s="158">
        <f t="shared" si="30"/>
        <v>468.99999999999994</v>
      </c>
      <c r="E495" s="158">
        <f t="shared" si="31"/>
        <v>502.5</v>
      </c>
      <c r="F495" s="158">
        <f t="shared" si="32"/>
        <v>569.5</v>
      </c>
      <c r="G495" s="158">
        <f t="shared" si="33"/>
        <v>603</v>
      </c>
      <c r="H495" s="155"/>
      <c r="K495" s="155"/>
      <c r="L495" s="155"/>
      <c r="M495" s="155"/>
      <c r="N495" s="155"/>
      <c r="O495" s="142"/>
      <c r="P495" s="165"/>
      <c r="Q495" s="148"/>
    </row>
    <row r="496" spans="1:17" s="156" customFormat="1" x14ac:dyDescent="0.25">
      <c r="A496" s="125">
        <v>6086</v>
      </c>
      <c r="B496" s="164" t="s">
        <v>476</v>
      </c>
      <c r="C496" s="130">
        <v>1410</v>
      </c>
      <c r="D496" s="158">
        <f t="shared" si="30"/>
        <v>986.99999999999989</v>
      </c>
      <c r="E496" s="158">
        <f t="shared" si="31"/>
        <v>1057.5</v>
      </c>
      <c r="F496" s="158">
        <f t="shared" si="32"/>
        <v>1198.5</v>
      </c>
      <c r="G496" s="158">
        <f t="shared" si="33"/>
        <v>1269</v>
      </c>
      <c r="H496" s="155"/>
      <c r="K496" s="155"/>
      <c r="L496" s="155"/>
      <c r="M496" s="155"/>
      <c r="N496" s="155"/>
      <c r="O496" s="142"/>
      <c r="P496" s="165"/>
      <c r="Q496" s="148"/>
    </row>
    <row r="497" spans="1:17" s="156" customFormat="1" ht="37.5" x14ac:dyDescent="0.25">
      <c r="A497" s="125">
        <v>6087</v>
      </c>
      <c r="B497" s="164" t="s">
        <v>477</v>
      </c>
      <c r="C497" s="136">
        <v>290</v>
      </c>
      <c r="D497" s="158">
        <f t="shared" si="30"/>
        <v>203</v>
      </c>
      <c r="E497" s="158">
        <f t="shared" si="31"/>
        <v>217.5</v>
      </c>
      <c r="F497" s="158">
        <f t="shared" si="32"/>
        <v>246.5</v>
      </c>
      <c r="G497" s="158">
        <f t="shared" si="33"/>
        <v>261</v>
      </c>
      <c r="H497" s="155"/>
      <c r="K497" s="155"/>
      <c r="L497" s="155"/>
      <c r="M497" s="155"/>
      <c r="N497" s="155"/>
      <c r="O497" s="142"/>
      <c r="P497" s="165"/>
      <c r="Q497" s="148"/>
    </row>
    <row r="498" spans="1:17" s="156" customFormat="1" x14ac:dyDescent="0.25">
      <c r="A498" s="125">
        <v>6088</v>
      </c>
      <c r="B498" s="164" t="s">
        <v>478</v>
      </c>
      <c r="C498" s="136">
        <v>980</v>
      </c>
      <c r="D498" s="158">
        <f t="shared" si="30"/>
        <v>686</v>
      </c>
      <c r="E498" s="158">
        <f t="shared" si="31"/>
        <v>735</v>
      </c>
      <c r="F498" s="158">
        <f t="shared" si="32"/>
        <v>833</v>
      </c>
      <c r="G498" s="158">
        <f t="shared" si="33"/>
        <v>882</v>
      </c>
      <c r="H498" s="155"/>
      <c r="K498" s="155"/>
      <c r="L498" s="155"/>
      <c r="M498" s="155"/>
      <c r="N498" s="155"/>
      <c r="O498" s="142"/>
      <c r="P498" s="165"/>
      <c r="Q498" s="148"/>
    </row>
    <row r="499" spans="1:17" s="156" customFormat="1" x14ac:dyDescent="0.25">
      <c r="A499" s="125">
        <v>6295</v>
      </c>
      <c r="B499" s="164" t="s">
        <v>479</v>
      </c>
      <c r="C499" s="136">
        <v>470</v>
      </c>
      <c r="D499" s="158">
        <f t="shared" si="30"/>
        <v>329</v>
      </c>
      <c r="E499" s="158">
        <f t="shared" si="31"/>
        <v>352.5</v>
      </c>
      <c r="F499" s="158">
        <f t="shared" si="32"/>
        <v>399.5</v>
      </c>
      <c r="G499" s="158">
        <f t="shared" si="33"/>
        <v>423</v>
      </c>
      <c r="H499" s="155"/>
      <c r="K499" s="155"/>
      <c r="L499" s="155"/>
      <c r="M499" s="155"/>
      <c r="N499" s="155"/>
      <c r="O499" s="142"/>
      <c r="P499" s="165"/>
      <c r="Q499" s="148"/>
    </row>
    <row r="500" spans="1:17" s="156" customFormat="1" x14ac:dyDescent="0.25">
      <c r="A500" s="125">
        <v>6296</v>
      </c>
      <c r="B500" s="164" t="s">
        <v>480</v>
      </c>
      <c r="C500" s="130">
        <v>1950</v>
      </c>
      <c r="D500" s="158">
        <f t="shared" si="30"/>
        <v>1365</v>
      </c>
      <c r="E500" s="158">
        <f t="shared" si="31"/>
        <v>1462.5</v>
      </c>
      <c r="F500" s="158">
        <f t="shared" si="32"/>
        <v>1657.5</v>
      </c>
      <c r="G500" s="158">
        <f t="shared" si="33"/>
        <v>1755</v>
      </c>
      <c r="H500" s="155"/>
      <c r="K500" s="155"/>
      <c r="L500" s="155"/>
      <c r="M500" s="155"/>
      <c r="N500" s="155"/>
      <c r="O500" s="142"/>
      <c r="P500" s="165"/>
      <c r="Q500" s="148"/>
    </row>
    <row r="501" spans="1:17" s="156" customFormat="1" x14ac:dyDescent="0.25">
      <c r="A501" s="125">
        <v>6297</v>
      </c>
      <c r="B501" s="164" t="s">
        <v>481</v>
      </c>
      <c r="C501" s="130">
        <v>2270</v>
      </c>
      <c r="D501" s="158">
        <f t="shared" si="30"/>
        <v>1589</v>
      </c>
      <c r="E501" s="158">
        <f t="shared" si="31"/>
        <v>1702.5</v>
      </c>
      <c r="F501" s="158">
        <f t="shared" si="32"/>
        <v>1929.5</v>
      </c>
      <c r="G501" s="158">
        <f t="shared" si="33"/>
        <v>2043</v>
      </c>
      <c r="H501" s="155"/>
      <c r="K501" s="155"/>
      <c r="L501" s="155"/>
      <c r="M501" s="155"/>
      <c r="N501" s="155"/>
      <c r="O501" s="142"/>
      <c r="P501" s="165"/>
      <c r="Q501" s="148"/>
    </row>
    <row r="502" spans="1:17" s="156" customFormat="1" ht="19.5" x14ac:dyDescent="0.25">
      <c r="A502" s="262" t="s">
        <v>482</v>
      </c>
      <c r="B502" s="263"/>
      <c r="C502" s="264"/>
      <c r="D502" s="158"/>
      <c r="E502" s="158"/>
      <c r="F502" s="158"/>
      <c r="G502" s="158"/>
      <c r="H502" s="155"/>
      <c r="K502" s="155"/>
      <c r="L502" s="155"/>
      <c r="M502" s="155"/>
      <c r="N502" s="155"/>
      <c r="O502" s="268"/>
      <c r="P502" s="268"/>
      <c r="Q502" s="148"/>
    </row>
    <row r="503" spans="1:17" s="156" customFormat="1" ht="37.5" x14ac:dyDescent="0.25">
      <c r="A503" s="125">
        <v>6090</v>
      </c>
      <c r="B503" s="164" t="s">
        <v>483</v>
      </c>
      <c r="C503" s="136">
        <v>330</v>
      </c>
      <c r="D503" s="158">
        <f t="shared" si="30"/>
        <v>230.99999999999997</v>
      </c>
      <c r="E503" s="158">
        <f t="shared" si="31"/>
        <v>247.5</v>
      </c>
      <c r="F503" s="158">
        <f t="shared" si="32"/>
        <v>280.5</v>
      </c>
      <c r="G503" s="158">
        <f t="shared" si="33"/>
        <v>297</v>
      </c>
      <c r="H503" s="155"/>
      <c r="K503" s="155"/>
      <c r="L503" s="155"/>
      <c r="M503" s="155"/>
      <c r="N503" s="155"/>
      <c r="O503" s="142"/>
      <c r="P503" s="165"/>
      <c r="Q503" s="148"/>
    </row>
    <row r="504" spans="1:17" s="156" customFormat="1" ht="33" customHeight="1" x14ac:dyDescent="0.25">
      <c r="A504" s="125">
        <v>6091</v>
      </c>
      <c r="B504" s="164" t="s">
        <v>484</v>
      </c>
      <c r="C504" s="136">
        <v>410</v>
      </c>
      <c r="D504" s="158">
        <f t="shared" si="30"/>
        <v>287</v>
      </c>
      <c r="E504" s="158">
        <f t="shared" si="31"/>
        <v>307.5</v>
      </c>
      <c r="F504" s="158">
        <f t="shared" si="32"/>
        <v>348.5</v>
      </c>
      <c r="G504" s="158">
        <f t="shared" si="33"/>
        <v>369</v>
      </c>
      <c r="H504" s="155"/>
      <c r="K504" s="155"/>
      <c r="L504" s="155"/>
      <c r="M504" s="155"/>
      <c r="N504" s="155"/>
      <c r="O504" s="142"/>
      <c r="P504" s="165"/>
      <c r="Q504" s="148"/>
    </row>
    <row r="505" spans="1:17" s="156" customFormat="1" ht="37.5" x14ac:dyDescent="0.25">
      <c r="A505" s="125">
        <v>6092</v>
      </c>
      <c r="B505" s="164" t="s">
        <v>485</v>
      </c>
      <c r="C505" s="136">
        <v>350</v>
      </c>
      <c r="D505" s="158">
        <f t="shared" si="30"/>
        <v>244.99999999999997</v>
      </c>
      <c r="E505" s="158">
        <f t="shared" si="31"/>
        <v>262.5</v>
      </c>
      <c r="F505" s="158">
        <f t="shared" si="32"/>
        <v>297.5</v>
      </c>
      <c r="G505" s="158">
        <f t="shared" si="33"/>
        <v>315</v>
      </c>
      <c r="H505" s="155"/>
      <c r="K505" s="155"/>
      <c r="L505" s="155"/>
      <c r="M505" s="155"/>
      <c r="N505" s="155"/>
      <c r="O505" s="142"/>
      <c r="P505" s="165"/>
      <c r="Q505" s="148"/>
    </row>
    <row r="506" spans="1:17" s="156" customFormat="1" x14ac:dyDescent="0.25">
      <c r="A506" s="125">
        <v>6093</v>
      </c>
      <c r="B506" s="164" t="s">
        <v>486</v>
      </c>
      <c r="C506" s="130">
        <v>1430</v>
      </c>
      <c r="D506" s="158">
        <f t="shared" si="30"/>
        <v>1000.9999999999999</v>
      </c>
      <c r="E506" s="158">
        <f t="shared" si="31"/>
        <v>1072.5</v>
      </c>
      <c r="F506" s="158">
        <f t="shared" si="32"/>
        <v>1215.5</v>
      </c>
      <c r="G506" s="158">
        <f t="shared" si="33"/>
        <v>1287</v>
      </c>
      <c r="H506" s="155"/>
      <c r="K506" s="155"/>
      <c r="L506" s="155"/>
      <c r="M506" s="155"/>
      <c r="N506" s="155"/>
      <c r="O506" s="142"/>
      <c r="P506" s="165"/>
      <c r="Q506" s="148"/>
    </row>
    <row r="507" spans="1:17" s="156" customFormat="1" ht="19.5" x14ac:dyDescent="0.25">
      <c r="A507" s="262" t="s">
        <v>487</v>
      </c>
      <c r="B507" s="263"/>
      <c r="C507" s="264"/>
      <c r="D507" s="158"/>
      <c r="E507" s="158"/>
      <c r="F507" s="158"/>
      <c r="G507" s="158"/>
      <c r="H507" s="155"/>
      <c r="K507" s="155"/>
      <c r="L507" s="155"/>
      <c r="M507" s="155"/>
      <c r="N507" s="155"/>
      <c r="O507" s="268"/>
      <c r="P507" s="268"/>
      <c r="Q507" s="148"/>
    </row>
    <row r="508" spans="1:17" s="156" customFormat="1" x14ac:dyDescent="0.25">
      <c r="A508" s="125">
        <v>6022</v>
      </c>
      <c r="B508" s="164" t="s">
        <v>488</v>
      </c>
      <c r="C508" s="136">
        <v>800</v>
      </c>
      <c r="D508" s="158">
        <f t="shared" si="30"/>
        <v>560</v>
      </c>
      <c r="E508" s="158">
        <f t="shared" si="31"/>
        <v>600</v>
      </c>
      <c r="F508" s="158">
        <f t="shared" si="32"/>
        <v>680</v>
      </c>
      <c r="G508" s="158">
        <f t="shared" si="33"/>
        <v>720</v>
      </c>
      <c r="H508" s="155"/>
      <c r="K508" s="155"/>
      <c r="L508" s="155"/>
      <c r="M508" s="155"/>
      <c r="N508" s="155"/>
      <c r="O508" s="142"/>
      <c r="P508" s="165"/>
      <c r="Q508" s="148"/>
    </row>
    <row r="509" spans="1:17" s="156" customFormat="1" x14ac:dyDescent="0.25">
      <c r="A509" s="125">
        <v>6023</v>
      </c>
      <c r="B509" s="164" t="s">
        <v>489</v>
      </c>
      <c r="C509" s="136">
        <v>310</v>
      </c>
      <c r="D509" s="158">
        <f t="shared" si="30"/>
        <v>217</v>
      </c>
      <c r="E509" s="158">
        <f t="shared" si="31"/>
        <v>232.5</v>
      </c>
      <c r="F509" s="158">
        <f t="shared" si="32"/>
        <v>263.5</v>
      </c>
      <c r="G509" s="158">
        <f t="shared" si="33"/>
        <v>279</v>
      </c>
      <c r="H509" s="155"/>
      <c r="K509" s="155"/>
      <c r="L509" s="155"/>
      <c r="M509" s="155"/>
      <c r="N509" s="155"/>
      <c r="O509" s="142"/>
      <c r="P509" s="165"/>
      <c r="Q509" s="148"/>
    </row>
    <row r="510" spans="1:17" s="156" customFormat="1" x14ac:dyDescent="0.25">
      <c r="A510" s="125">
        <v>6024</v>
      </c>
      <c r="B510" s="164" t="s">
        <v>490</v>
      </c>
      <c r="C510" s="136">
        <v>200</v>
      </c>
      <c r="D510" s="158">
        <f t="shared" si="30"/>
        <v>140</v>
      </c>
      <c r="E510" s="158">
        <f t="shared" si="31"/>
        <v>150</v>
      </c>
      <c r="F510" s="158">
        <f t="shared" si="32"/>
        <v>170</v>
      </c>
      <c r="G510" s="158">
        <f t="shared" si="33"/>
        <v>180</v>
      </c>
      <c r="H510" s="155"/>
      <c r="K510" s="155"/>
      <c r="L510" s="155"/>
      <c r="M510" s="155"/>
      <c r="N510" s="155"/>
      <c r="O510" s="142"/>
      <c r="P510" s="165"/>
      <c r="Q510" s="148"/>
    </row>
    <row r="511" spans="1:17" s="156" customFormat="1" x14ac:dyDescent="0.25">
      <c r="A511" s="125">
        <v>6025</v>
      </c>
      <c r="B511" s="164" t="s">
        <v>491</v>
      </c>
      <c r="C511" s="136">
        <v>240</v>
      </c>
      <c r="D511" s="158">
        <f t="shared" si="30"/>
        <v>168</v>
      </c>
      <c r="E511" s="158">
        <f t="shared" si="31"/>
        <v>180</v>
      </c>
      <c r="F511" s="158">
        <f t="shared" si="32"/>
        <v>204</v>
      </c>
      <c r="G511" s="158">
        <f t="shared" si="33"/>
        <v>216</v>
      </c>
      <c r="H511" s="155"/>
      <c r="K511" s="155"/>
      <c r="L511" s="155"/>
      <c r="M511" s="155"/>
      <c r="N511" s="155"/>
      <c r="O511" s="142"/>
      <c r="P511" s="165"/>
      <c r="Q511" s="148"/>
    </row>
    <row r="512" spans="1:17" s="156" customFormat="1" ht="18.75" customHeight="1" x14ac:dyDescent="0.25">
      <c r="A512" s="125">
        <v>6026</v>
      </c>
      <c r="B512" s="164" t="s">
        <v>492</v>
      </c>
      <c r="C512" s="136">
        <v>380</v>
      </c>
      <c r="D512" s="158">
        <f t="shared" si="30"/>
        <v>266</v>
      </c>
      <c r="E512" s="158">
        <f t="shared" si="31"/>
        <v>285</v>
      </c>
      <c r="F512" s="158">
        <f t="shared" si="32"/>
        <v>323</v>
      </c>
      <c r="G512" s="158">
        <f t="shared" si="33"/>
        <v>342</v>
      </c>
      <c r="H512" s="155"/>
      <c r="K512" s="155"/>
      <c r="L512" s="155"/>
      <c r="M512" s="155"/>
      <c r="N512" s="155"/>
      <c r="O512" s="142"/>
      <c r="P512" s="165"/>
      <c r="Q512" s="148"/>
    </row>
    <row r="513" spans="1:17" s="156" customFormat="1" x14ac:dyDescent="0.25">
      <c r="A513" s="125">
        <v>6027</v>
      </c>
      <c r="B513" s="164" t="s">
        <v>493</v>
      </c>
      <c r="C513" s="136">
        <v>240</v>
      </c>
      <c r="D513" s="158">
        <f t="shared" si="30"/>
        <v>168</v>
      </c>
      <c r="E513" s="158">
        <f t="shared" si="31"/>
        <v>180</v>
      </c>
      <c r="F513" s="158">
        <f t="shared" si="32"/>
        <v>204</v>
      </c>
      <c r="G513" s="158">
        <f t="shared" si="33"/>
        <v>216</v>
      </c>
      <c r="H513" s="155"/>
      <c r="K513" s="155"/>
      <c r="L513" s="155"/>
      <c r="M513" s="155"/>
      <c r="N513" s="155"/>
      <c r="O513" s="142"/>
      <c r="P513" s="165"/>
      <c r="Q513" s="148"/>
    </row>
    <row r="514" spans="1:17" s="156" customFormat="1" x14ac:dyDescent="0.25">
      <c r="A514" s="125">
        <v>6028</v>
      </c>
      <c r="B514" s="164" t="s">
        <v>494</v>
      </c>
      <c r="C514" s="136">
        <v>230</v>
      </c>
      <c r="D514" s="158">
        <f t="shared" si="30"/>
        <v>161</v>
      </c>
      <c r="E514" s="158">
        <f t="shared" si="31"/>
        <v>172.5</v>
      </c>
      <c r="F514" s="158">
        <f t="shared" si="32"/>
        <v>195.5</v>
      </c>
      <c r="G514" s="158">
        <f t="shared" si="33"/>
        <v>207</v>
      </c>
      <c r="H514" s="155"/>
      <c r="K514" s="155"/>
      <c r="L514" s="155"/>
      <c r="M514" s="155"/>
      <c r="N514" s="155"/>
      <c r="O514" s="142"/>
      <c r="P514" s="165"/>
      <c r="Q514" s="148"/>
    </row>
    <row r="515" spans="1:17" s="156" customFormat="1" x14ac:dyDescent="0.25">
      <c r="A515" s="125">
        <v>6029</v>
      </c>
      <c r="B515" s="164" t="s">
        <v>495</v>
      </c>
      <c r="C515" s="136">
        <v>220</v>
      </c>
      <c r="D515" s="158">
        <f t="shared" si="30"/>
        <v>154</v>
      </c>
      <c r="E515" s="158">
        <f t="shared" si="31"/>
        <v>165</v>
      </c>
      <c r="F515" s="158">
        <f t="shared" si="32"/>
        <v>187</v>
      </c>
      <c r="G515" s="158">
        <f t="shared" si="33"/>
        <v>198</v>
      </c>
      <c r="H515" s="155"/>
      <c r="K515" s="155"/>
      <c r="L515" s="155"/>
      <c r="M515" s="155"/>
      <c r="N515" s="155"/>
      <c r="O515" s="142"/>
      <c r="P515" s="165"/>
      <c r="Q515" s="148"/>
    </row>
    <row r="516" spans="1:17" s="156" customFormat="1" x14ac:dyDescent="0.25">
      <c r="A516" s="125">
        <v>6030</v>
      </c>
      <c r="B516" s="164" t="s">
        <v>496</v>
      </c>
      <c r="C516" s="136">
        <v>230</v>
      </c>
      <c r="D516" s="158">
        <f t="shared" si="30"/>
        <v>161</v>
      </c>
      <c r="E516" s="158">
        <f t="shared" si="31"/>
        <v>172.5</v>
      </c>
      <c r="F516" s="158">
        <f t="shared" si="32"/>
        <v>195.5</v>
      </c>
      <c r="G516" s="158">
        <f t="shared" si="33"/>
        <v>207</v>
      </c>
      <c r="H516" s="155"/>
      <c r="K516" s="155"/>
      <c r="L516" s="155"/>
      <c r="M516" s="155"/>
      <c r="N516" s="155"/>
      <c r="O516" s="142"/>
      <c r="P516" s="165"/>
      <c r="Q516" s="148"/>
    </row>
    <row r="517" spans="1:17" s="156" customFormat="1" x14ac:dyDescent="0.25">
      <c r="A517" s="125">
        <v>6031</v>
      </c>
      <c r="B517" s="164" t="s">
        <v>467</v>
      </c>
      <c r="C517" s="136">
        <v>260</v>
      </c>
      <c r="D517" s="158">
        <f t="shared" si="30"/>
        <v>182</v>
      </c>
      <c r="E517" s="158">
        <f t="shared" si="31"/>
        <v>195</v>
      </c>
      <c r="F517" s="158">
        <f t="shared" si="32"/>
        <v>221</v>
      </c>
      <c r="G517" s="158">
        <f t="shared" si="33"/>
        <v>234</v>
      </c>
      <c r="H517" s="155"/>
      <c r="K517" s="155"/>
      <c r="L517" s="155"/>
      <c r="M517" s="155"/>
      <c r="N517" s="155"/>
      <c r="O517" s="142"/>
      <c r="P517" s="165"/>
      <c r="Q517" s="148"/>
    </row>
    <row r="518" spans="1:17" s="156" customFormat="1" ht="37.5" x14ac:dyDescent="0.25">
      <c r="A518" s="125">
        <v>6032</v>
      </c>
      <c r="B518" s="164" t="s">
        <v>497</v>
      </c>
      <c r="C518" s="136">
        <v>210</v>
      </c>
      <c r="D518" s="158">
        <f t="shared" si="30"/>
        <v>147</v>
      </c>
      <c r="E518" s="158">
        <f t="shared" si="31"/>
        <v>157.5</v>
      </c>
      <c r="F518" s="158">
        <f t="shared" si="32"/>
        <v>178.5</v>
      </c>
      <c r="G518" s="158">
        <f t="shared" si="33"/>
        <v>189</v>
      </c>
      <c r="H518" s="155"/>
      <c r="K518" s="155"/>
      <c r="L518" s="155"/>
      <c r="M518" s="155"/>
      <c r="N518" s="155"/>
      <c r="O518" s="142"/>
      <c r="P518" s="165"/>
      <c r="Q518" s="148"/>
    </row>
    <row r="519" spans="1:17" s="156" customFormat="1" x14ac:dyDescent="0.25">
      <c r="A519" s="125">
        <v>6034</v>
      </c>
      <c r="B519" s="164" t="s">
        <v>498</v>
      </c>
      <c r="C519" s="136">
        <v>350</v>
      </c>
      <c r="D519" s="158">
        <f t="shared" si="30"/>
        <v>244.99999999999997</v>
      </c>
      <c r="E519" s="158">
        <f t="shared" si="31"/>
        <v>262.5</v>
      </c>
      <c r="F519" s="158">
        <f t="shared" si="32"/>
        <v>297.5</v>
      </c>
      <c r="G519" s="158">
        <f t="shared" si="33"/>
        <v>315</v>
      </c>
      <c r="H519" s="155"/>
      <c r="K519" s="155"/>
      <c r="L519" s="155"/>
      <c r="M519" s="155"/>
      <c r="N519" s="155"/>
      <c r="O519" s="142"/>
      <c r="P519" s="165"/>
      <c r="Q519" s="148"/>
    </row>
    <row r="520" spans="1:17" s="156" customFormat="1" x14ac:dyDescent="0.25">
      <c r="A520" s="125">
        <v>6109</v>
      </c>
      <c r="B520" s="164" t="s">
        <v>499</v>
      </c>
      <c r="C520" s="130">
        <v>1410</v>
      </c>
      <c r="D520" s="158">
        <f t="shared" si="30"/>
        <v>986.99999999999989</v>
      </c>
      <c r="E520" s="158">
        <f t="shared" si="31"/>
        <v>1057.5</v>
      </c>
      <c r="F520" s="158">
        <f t="shared" si="32"/>
        <v>1198.5</v>
      </c>
      <c r="G520" s="158">
        <f t="shared" si="33"/>
        <v>1269</v>
      </c>
      <c r="H520" s="155"/>
      <c r="K520" s="155"/>
      <c r="L520" s="155"/>
      <c r="M520" s="155"/>
      <c r="N520" s="155"/>
      <c r="O520" s="142"/>
      <c r="P520" s="165"/>
      <c r="Q520" s="148"/>
    </row>
    <row r="521" spans="1:17" s="156" customFormat="1" x14ac:dyDescent="0.25">
      <c r="A521" s="125">
        <v>6298</v>
      </c>
      <c r="B521" s="164" t="s">
        <v>500</v>
      </c>
      <c r="C521" s="136">
        <v>430</v>
      </c>
      <c r="D521" s="158">
        <f t="shared" si="30"/>
        <v>301</v>
      </c>
      <c r="E521" s="158">
        <f t="shared" si="31"/>
        <v>322.5</v>
      </c>
      <c r="F521" s="158">
        <f t="shared" si="32"/>
        <v>365.5</v>
      </c>
      <c r="G521" s="158">
        <f t="shared" si="33"/>
        <v>387</v>
      </c>
      <c r="H521" s="155"/>
      <c r="K521" s="155"/>
      <c r="L521" s="155"/>
      <c r="M521" s="155"/>
      <c r="N521" s="155"/>
      <c r="O521" s="142"/>
      <c r="P521" s="165"/>
      <c r="Q521" s="148"/>
    </row>
    <row r="522" spans="1:17" s="156" customFormat="1" ht="19.5" x14ac:dyDescent="0.25">
      <c r="A522" s="262" t="s">
        <v>501</v>
      </c>
      <c r="B522" s="263"/>
      <c r="C522" s="264"/>
      <c r="D522" s="158"/>
      <c r="E522" s="158"/>
      <c r="F522" s="158"/>
      <c r="G522" s="158"/>
      <c r="H522" s="155"/>
      <c r="K522" s="155"/>
      <c r="L522" s="155"/>
      <c r="M522" s="155"/>
      <c r="N522" s="155"/>
      <c r="O522" s="274"/>
      <c r="P522" s="274"/>
      <c r="Q522" s="148"/>
    </row>
    <row r="523" spans="1:17" s="156" customFormat="1" x14ac:dyDescent="0.25">
      <c r="A523" s="125">
        <v>6069</v>
      </c>
      <c r="B523" s="164" t="s">
        <v>502</v>
      </c>
      <c r="C523" s="130">
        <v>3170</v>
      </c>
      <c r="D523" s="158">
        <f t="shared" si="30"/>
        <v>2219</v>
      </c>
      <c r="E523" s="158">
        <f t="shared" si="31"/>
        <v>2377.5</v>
      </c>
      <c r="F523" s="158">
        <f t="shared" si="32"/>
        <v>2694.5</v>
      </c>
      <c r="G523" s="158">
        <f t="shared" si="33"/>
        <v>2853</v>
      </c>
      <c r="H523" s="155"/>
      <c r="K523" s="155"/>
      <c r="L523" s="155"/>
      <c r="M523" s="155"/>
      <c r="N523" s="155"/>
      <c r="O523" s="142"/>
      <c r="P523" s="165"/>
      <c r="Q523" s="148"/>
    </row>
    <row r="524" spans="1:17" s="156" customFormat="1" x14ac:dyDescent="0.25">
      <c r="A524" s="123">
        <v>6299</v>
      </c>
      <c r="B524" s="132" t="s">
        <v>503</v>
      </c>
      <c r="C524" s="130">
        <v>3140</v>
      </c>
      <c r="D524" s="158">
        <f t="shared" si="30"/>
        <v>2198</v>
      </c>
      <c r="E524" s="158">
        <f t="shared" si="31"/>
        <v>2355</v>
      </c>
      <c r="F524" s="158">
        <f t="shared" si="32"/>
        <v>2669</v>
      </c>
      <c r="G524" s="158">
        <f t="shared" si="33"/>
        <v>2826</v>
      </c>
      <c r="H524" s="155"/>
      <c r="K524" s="155"/>
      <c r="L524" s="155"/>
      <c r="M524" s="155"/>
      <c r="N524" s="155"/>
      <c r="O524" s="140"/>
      <c r="P524" s="177"/>
      <c r="Q524" s="148"/>
    </row>
    <row r="525" spans="1:17" s="156" customFormat="1" ht="19.5" x14ac:dyDescent="0.25">
      <c r="A525" s="262" t="s">
        <v>504</v>
      </c>
      <c r="B525" s="263"/>
      <c r="C525" s="264"/>
      <c r="D525" s="158"/>
      <c r="E525" s="158"/>
      <c r="F525" s="158"/>
      <c r="G525" s="158"/>
      <c r="H525" s="155"/>
      <c r="K525" s="155"/>
      <c r="L525" s="155"/>
      <c r="M525" s="155"/>
      <c r="N525" s="155"/>
      <c r="O525" s="268"/>
      <c r="P525" s="268"/>
      <c r="Q525" s="148"/>
    </row>
    <row r="526" spans="1:17" s="156" customFormat="1" x14ac:dyDescent="0.25">
      <c r="A526" s="125">
        <v>6110</v>
      </c>
      <c r="B526" s="164" t="s">
        <v>505</v>
      </c>
      <c r="C526" s="130">
        <v>1300</v>
      </c>
      <c r="D526" s="158">
        <f t="shared" ref="D526:D589" si="34">C526*0.7</f>
        <v>909.99999999999989</v>
      </c>
      <c r="E526" s="158">
        <f t="shared" ref="E526:E589" si="35">C526*0.75</f>
        <v>975</v>
      </c>
      <c r="F526" s="158">
        <f t="shared" ref="F526:F589" si="36">C526*0.85</f>
        <v>1105</v>
      </c>
      <c r="G526" s="158">
        <f t="shared" ref="G526:G589" si="37">C526*0.9</f>
        <v>1170</v>
      </c>
      <c r="H526" s="155"/>
      <c r="K526" s="155"/>
      <c r="L526" s="155"/>
      <c r="M526" s="155"/>
      <c r="N526" s="155"/>
      <c r="O526" s="142"/>
      <c r="P526" s="165"/>
      <c r="Q526" s="148"/>
    </row>
    <row r="527" spans="1:17" s="156" customFormat="1" x14ac:dyDescent="0.25">
      <c r="A527" s="125">
        <v>6111</v>
      </c>
      <c r="B527" s="164" t="s">
        <v>506</v>
      </c>
      <c r="C527" s="130">
        <v>1300</v>
      </c>
      <c r="D527" s="158">
        <f t="shared" si="34"/>
        <v>909.99999999999989</v>
      </c>
      <c r="E527" s="158">
        <f t="shared" si="35"/>
        <v>975</v>
      </c>
      <c r="F527" s="158">
        <f t="shared" si="36"/>
        <v>1105</v>
      </c>
      <c r="G527" s="158">
        <f t="shared" si="37"/>
        <v>1170</v>
      </c>
      <c r="H527" s="155"/>
      <c r="K527" s="155"/>
      <c r="L527" s="155"/>
      <c r="M527" s="155"/>
      <c r="N527" s="155"/>
      <c r="O527" s="142"/>
      <c r="P527" s="165"/>
      <c r="Q527" s="148"/>
    </row>
    <row r="528" spans="1:17" s="156" customFormat="1" x14ac:dyDescent="0.25">
      <c r="A528" s="125">
        <v>6112</v>
      </c>
      <c r="B528" s="164" t="s">
        <v>507</v>
      </c>
      <c r="C528" s="136">
        <v>710</v>
      </c>
      <c r="D528" s="158">
        <f t="shared" si="34"/>
        <v>496.99999999999994</v>
      </c>
      <c r="E528" s="158">
        <f t="shared" si="35"/>
        <v>532.5</v>
      </c>
      <c r="F528" s="158">
        <f t="shared" si="36"/>
        <v>603.5</v>
      </c>
      <c r="G528" s="158">
        <f t="shared" si="37"/>
        <v>639</v>
      </c>
      <c r="H528" s="155"/>
      <c r="K528" s="155"/>
      <c r="L528" s="155"/>
      <c r="M528" s="155"/>
      <c r="N528" s="155"/>
      <c r="O528" s="142"/>
      <c r="P528" s="165"/>
      <c r="Q528" s="148"/>
    </row>
    <row r="529" spans="1:17" s="156" customFormat="1" x14ac:dyDescent="0.25">
      <c r="A529" s="125">
        <v>6113</v>
      </c>
      <c r="B529" s="164" t="s">
        <v>508</v>
      </c>
      <c r="C529" s="130">
        <v>1300</v>
      </c>
      <c r="D529" s="158">
        <f t="shared" si="34"/>
        <v>909.99999999999989</v>
      </c>
      <c r="E529" s="158">
        <f t="shared" si="35"/>
        <v>975</v>
      </c>
      <c r="F529" s="158">
        <f t="shared" si="36"/>
        <v>1105</v>
      </c>
      <c r="G529" s="158">
        <f t="shared" si="37"/>
        <v>1170</v>
      </c>
      <c r="H529" s="155"/>
      <c r="K529" s="155"/>
      <c r="L529" s="155"/>
      <c r="M529" s="155"/>
      <c r="N529" s="155"/>
      <c r="O529" s="142"/>
      <c r="P529" s="165"/>
      <c r="Q529" s="148"/>
    </row>
    <row r="530" spans="1:17" s="156" customFormat="1" x14ac:dyDescent="0.25">
      <c r="A530" s="125">
        <v>6114</v>
      </c>
      <c r="B530" s="164" t="s">
        <v>509</v>
      </c>
      <c r="C530" s="130">
        <v>1300</v>
      </c>
      <c r="D530" s="158">
        <f t="shared" si="34"/>
        <v>909.99999999999989</v>
      </c>
      <c r="E530" s="158">
        <f t="shared" si="35"/>
        <v>975</v>
      </c>
      <c r="F530" s="158">
        <f t="shared" si="36"/>
        <v>1105</v>
      </c>
      <c r="G530" s="158">
        <f t="shared" si="37"/>
        <v>1170</v>
      </c>
      <c r="H530" s="155"/>
      <c r="K530" s="155"/>
      <c r="L530" s="155"/>
      <c r="M530" s="155"/>
      <c r="N530" s="155"/>
      <c r="O530" s="142"/>
      <c r="P530" s="165"/>
      <c r="Q530" s="148"/>
    </row>
    <row r="531" spans="1:17" s="156" customFormat="1" x14ac:dyDescent="0.25">
      <c r="A531" s="125">
        <v>6117</v>
      </c>
      <c r="B531" s="164" t="s">
        <v>510</v>
      </c>
      <c r="C531" s="130">
        <v>1300</v>
      </c>
      <c r="D531" s="158">
        <f t="shared" si="34"/>
        <v>909.99999999999989</v>
      </c>
      <c r="E531" s="158">
        <f t="shared" si="35"/>
        <v>975</v>
      </c>
      <c r="F531" s="158">
        <f t="shared" si="36"/>
        <v>1105</v>
      </c>
      <c r="G531" s="158">
        <f t="shared" si="37"/>
        <v>1170</v>
      </c>
      <c r="H531" s="155"/>
      <c r="K531" s="155"/>
      <c r="L531" s="155"/>
      <c r="M531" s="155"/>
      <c r="N531" s="155"/>
      <c r="O531" s="142"/>
      <c r="P531" s="165"/>
      <c r="Q531" s="148"/>
    </row>
    <row r="532" spans="1:17" s="156" customFormat="1" x14ac:dyDescent="0.25">
      <c r="A532" s="125">
        <v>6118</v>
      </c>
      <c r="B532" s="164" t="s">
        <v>511</v>
      </c>
      <c r="C532" s="130">
        <v>1300</v>
      </c>
      <c r="D532" s="158">
        <f t="shared" si="34"/>
        <v>909.99999999999989</v>
      </c>
      <c r="E532" s="158">
        <f t="shared" si="35"/>
        <v>975</v>
      </c>
      <c r="F532" s="158">
        <f t="shared" si="36"/>
        <v>1105</v>
      </c>
      <c r="G532" s="158">
        <f t="shared" si="37"/>
        <v>1170</v>
      </c>
      <c r="H532" s="155"/>
      <c r="K532" s="155"/>
      <c r="L532" s="155"/>
      <c r="M532" s="155"/>
      <c r="N532" s="155"/>
      <c r="O532" s="142"/>
      <c r="P532" s="165"/>
      <c r="Q532" s="148"/>
    </row>
    <row r="533" spans="1:17" s="156" customFormat="1" x14ac:dyDescent="0.25">
      <c r="A533" s="125">
        <v>6119</v>
      </c>
      <c r="B533" s="164" t="s">
        <v>512</v>
      </c>
      <c r="C533" s="130">
        <v>1300</v>
      </c>
      <c r="D533" s="158">
        <f t="shared" si="34"/>
        <v>909.99999999999989</v>
      </c>
      <c r="E533" s="158">
        <f t="shared" si="35"/>
        <v>975</v>
      </c>
      <c r="F533" s="158">
        <f t="shared" si="36"/>
        <v>1105</v>
      </c>
      <c r="G533" s="158">
        <f t="shared" si="37"/>
        <v>1170</v>
      </c>
      <c r="H533" s="155"/>
      <c r="K533" s="155"/>
      <c r="L533" s="155"/>
      <c r="M533" s="155"/>
      <c r="N533" s="155"/>
      <c r="O533" s="142"/>
      <c r="P533" s="165"/>
      <c r="Q533" s="148"/>
    </row>
    <row r="534" spans="1:17" s="156" customFormat="1" x14ac:dyDescent="0.25">
      <c r="A534" s="125">
        <v>6120</v>
      </c>
      <c r="B534" s="164" t="s">
        <v>513</v>
      </c>
      <c r="C534" s="130">
        <v>1300</v>
      </c>
      <c r="D534" s="158">
        <f t="shared" si="34"/>
        <v>909.99999999999989</v>
      </c>
      <c r="E534" s="158">
        <f t="shared" si="35"/>
        <v>975</v>
      </c>
      <c r="F534" s="158">
        <f t="shared" si="36"/>
        <v>1105</v>
      </c>
      <c r="G534" s="158">
        <f t="shared" si="37"/>
        <v>1170</v>
      </c>
      <c r="H534" s="155"/>
      <c r="K534" s="155"/>
      <c r="L534" s="155"/>
      <c r="M534" s="155"/>
      <c r="N534" s="155"/>
      <c r="O534" s="142"/>
      <c r="P534" s="165"/>
      <c r="Q534" s="148"/>
    </row>
    <row r="535" spans="1:17" s="156" customFormat="1" x14ac:dyDescent="0.25">
      <c r="A535" s="125">
        <v>6115</v>
      </c>
      <c r="B535" s="164" t="s">
        <v>514</v>
      </c>
      <c r="C535" s="136">
        <v>620</v>
      </c>
      <c r="D535" s="158">
        <f t="shared" si="34"/>
        <v>434</v>
      </c>
      <c r="E535" s="158">
        <f t="shared" si="35"/>
        <v>465</v>
      </c>
      <c r="F535" s="158">
        <f t="shared" si="36"/>
        <v>527</v>
      </c>
      <c r="G535" s="158">
        <f t="shared" si="37"/>
        <v>558</v>
      </c>
      <c r="H535" s="155"/>
      <c r="K535" s="155"/>
      <c r="L535" s="155"/>
      <c r="M535" s="155"/>
      <c r="N535" s="155"/>
      <c r="O535" s="142"/>
      <c r="P535" s="165"/>
      <c r="Q535" s="148"/>
    </row>
    <row r="536" spans="1:17" s="156" customFormat="1" x14ac:dyDescent="0.25">
      <c r="A536" s="123">
        <v>6300</v>
      </c>
      <c r="B536" s="132" t="s">
        <v>515</v>
      </c>
      <c r="C536" s="136">
        <v>980</v>
      </c>
      <c r="D536" s="158">
        <f t="shared" si="34"/>
        <v>686</v>
      </c>
      <c r="E536" s="158">
        <f t="shared" si="35"/>
        <v>735</v>
      </c>
      <c r="F536" s="158">
        <f t="shared" si="36"/>
        <v>833</v>
      </c>
      <c r="G536" s="158">
        <f t="shared" si="37"/>
        <v>882</v>
      </c>
      <c r="H536" s="155"/>
      <c r="K536" s="155"/>
      <c r="L536" s="155"/>
      <c r="M536" s="155"/>
      <c r="N536" s="155"/>
      <c r="O536" s="140"/>
      <c r="P536" s="177"/>
      <c r="Q536" s="148"/>
    </row>
    <row r="537" spans="1:17" s="156" customFormat="1" x14ac:dyDescent="0.25">
      <c r="A537" s="123">
        <v>6301</v>
      </c>
      <c r="B537" s="132" t="s">
        <v>516</v>
      </c>
      <c r="C537" s="130">
        <v>1680</v>
      </c>
      <c r="D537" s="158">
        <f t="shared" si="34"/>
        <v>1176</v>
      </c>
      <c r="E537" s="158">
        <f t="shared" si="35"/>
        <v>1260</v>
      </c>
      <c r="F537" s="158">
        <f t="shared" si="36"/>
        <v>1428</v>
      </c>
      <c r="G537" s="158">
        <f t="shared" si="37"/>
        <v>1512</v>
      </c>
      <c r="H537" s="155"/>
      <c r="K537" s="155"/>
      <c r="L537" s="155"/>
      <c r="M537" s="155"/>
      <c r="N537" s="155"/>
      <c r="O537" s="140"/>
      <c r="P537" s="177"/>
      <c r="Q537" s="148"/>
    </row>
    <row r="538" spans="1:17" s="156" customFormat="1" x14ac:dyDescent="0.25">
      <c r="A538" s="123">
        <v>6302</v>
      </c>
      <c r="B538" s="132" t="s">
        <v>517</v>
      </c>
      <c r="C538" s="130">
        <v>1190</v>
      </c>
      <c r="D538" s="158">
        <f t="shared" si="34"/>
        <v>833</v>
      </c>
      <c r="E538" s="158">
        <f t="shared" si="35"/>
        <v>892.5</v>
      </c>
      <c r="F538" s="158">
        <f t="shared" si="36"/>
        <v>1011.5</v>
      </c>
      <c r="G538" s="158">
        <f t="shared" si="37"/>
        <v>1071</v>
      </c>
      <c r="H538" s="155"/>
      <c r="K538" s="155"/>
      <c r="L538" s="155"/>
      <c r="M538" s="155"/>
      <c r="N538" s="155"/>
      <c r="O538" s="140"/>
      <c r="P538" s="177"/>
      <c r="Q538" s="148"/>
    </row>
    <row r="539" spans="1:17" s="156" customFormat="1" x14ac:dyDescent="0.25">
      <c r="A539" s="123">
        <v>6303</v>
      </c>
      <c r="B539" s="132" t="s">
        <v>518</v>
      </c>
      <c r="C539" s="130">
        <v>1620</v>
      </c>
      <c r="D539" s="158">
        <f t="shared" si="34"/>
        <v>1134</v>
      </c>
      <c r="E539" s="158">
        <f t="shared" si="35"/>
        <v>1215</v>
      </c>
      <c r="F539" s="158">
        <f t="shared" si="36"/>
        <v>1377</v>
      </c>
      <c r="G539" s="158">
        <f t="shared" si="37"/>
        <v>1458</v>
      </c>
      <c r="H539" s="155"/>
      <c r="K539" s="155"/>
      <c r="L539" s="155"/>
      <c r="M539" s="155"/>
      <c r="N539" s="155"/>
      <c r="O539" s="140"/>
      <c r="P539" s="177"/>
      <c r="Q539" s="148"/>
    </row>
    <row r="540" spans="1:17" s="156" customFormat="1" x14ac:dyDescent="0.25">
      <c r="A540" s="123">
        <v>6304</v>
      </c>
      <c r="B540" s="132" t="s">
        <v>519</v>
      </c>
      <c r="C540" s="130">
        <v>1380</v>
      </c>
      <c r="D540" s="158">
        <f t="shared" si="34"/>
        <v>965.99999999999989</v>
      </c>
      <c r="E540" s="158">
        <f t="shared" si="35"/>
        <v>1035</v>
      </c>
      <c r="F540" s="158">
        <f t="shared" si="36"/>
        <v>1173</v>
      </c>
      <c r="G540" s="158">
        <f t="shared" si="37"/>
        <v>1242</v>
      </c>
      <c r="H540" s="155"/>
      <c r="K540" s="155"/>
      <c r="L540" s="155"/>
      <c r="M540" s="155"/>
      <c r="N540" s="155"/>
      <c r="O540" s="140"/>
      <c r="P540" s="177"/>
      <c r="Q540" s="148"/>
    </row>
    <row r="541" spans="1:17" s="156" customFormat="1" x14ac:dyDescent="0.25">
      <c r="A541" s="123">
        <v>6305</v>
      </c>
      <c r="B541" s="132" t="s">
        <v>520</v>
      </c>
      <c r="C541" s="130">
        <v>1190</v>
      </c>
      <c r="D541" s="158">
        <f t="shared" si="34"/>
        <v>833</v>
      </c>
      <c r="E541" s="158">
        <f t="shared" si="35"/>
        <v>892.5</v>
      </c>
      <c r="F541" s="158">
        <f t="shared" si="36"/>
        <v>1011.5</v>
      </c>
      <c r="G541" s="158">
        <f t="shared" si="37"/>
        <v>1071</v>
      </c>
      <c r="H541" s="155"/>
      <c r="K541" s="155"/>
      <c r="L541" s="155"/>
      <c r="M541" s="155"/>
      <c r="N541" s="155"/>
      <c r="O541" s="140"/>
      <c r="P541" s="177"/>
      <c r="Q541" s="148"/>
    </row>
    <row r="542" spans="1:17" s="156" customFormat="1" x14ac:dyDescent="0.25">
      <c r="A542" s="123">
        <v>6306</v>
      </c>
      <c r="B542" s="132" t="s">
        <v>521</v>
      </c>
      <c r="C542" s="130">
        <v>1850</v>
      </c>
      <c r="D542" s="158">
        <f t="shared" si="34"/>
        <v>1295</v>
      </c>
      <c r="E542" s="158">
        <f t="shared" si="35"/>
        <v>1387.5</v>
      </c>
      <c r="F542" s="158">
        <f t="shared" si="36"/>
        <v>1572.5</v>
      </c>
      <c r="G542" s="158">
        <f t="shared" si="37"/>
        <v>1665</v>
      </c>
      <c r="H542" s="155"/>
      <c r="K542" s="155"/>
      <c r="L542" s="155"/>
      <c r="M542" s="155"/>
      <c r="N542" s="155"/>
      <c r="O542" s="140"/>
      <c r="P542" s="177"/>
      <c r="Q542" s="148"/>
    </row>
    <row r="543" spans="1:17" s="156" customFormat="1" ht="19.5" x14ac:dyDescent="0.25">
      <c r="A543" s="262" t="s">
        <v>522</v>
      </c>
      <c r="B543" s="263"/>
      <c r="C543" s="264"/>
      <c r="D543" s="158"/>
      <c r="E543" s="158"/>
      <c r="F543" s="158"/>
      <c r="G543" s="158"/>
      <c r="H543" s="155"/>
      <c r="K543" s="155"/>
      <c r="L543" s="155"/>
      <c r="M543" s="155"/>
      <c r="N543" s="155"/>
      <c r="O543" s="268"/>
      <c r="P543" s="268"/>
      <c r="Q543" s="148"/>
    </row>
    <row r="544" spans="1:17" s="156" customFormat="1" ht="19.5" x14ac:dyDescent="0.25">
      <c r="A544" s="262" t="s">
        <v>523</v>
      </c>
      <c r="B544" s="263"/>
      <c r="C544" s="264"/>
      <c r="D544" s="158"/>
      <c r="E544" s="158"/>
      <c r="F544" s="158"/>
      <c r="G544" s="158"/>
      <c r="H544" s="155"/>
      <c r="K544" s="155"/>
      <c r="L544" s="155"/>
      <c r="M544" s="155"/>
      <c r="N544" s="155"/>
      <c r="O544" s="268"/>
      <c r="P544" s="268"/>
      <c r="Q544" s="148"/>
    </row>
    <row r="545" spans="1:17" s="156" customFormat="1" x14ac:dyDescent="0.25">
      <c r="A545" s="125">
        <v>6223</v>
      </c>
      <c r="B545" s="164" t="s">
        <v>524</v>
      </c>
      <c r="C545" s="136">
        <v>500</v>
      </c>
      <c r="D545" s="158">
        <f t="shared" si="34"/>
        <v>350</v>
      </c>
      <c r="E545" s="158">
        <f t="shared" si="35"/>
        <v>375</v>
      </c>
      <c r="F545" s="158">
        <f t="shared" si="36"/>
        <v>425</v>
      </c>
      <c r="G545" s="158">
        <f t="shared" si="37"/>
        <v>450</v>
      </c>
      <c r="H545" s="155"/>
      <c r="K545" s="155"/>
      <c r="L545" s="155"/>
      <c r="M545" s="155"/>
      <c r="N545" s="155"/>
      <c r="O545" s="142"/>
      <c r="P545" s="165"/>
      <c r="Q545" s="148"/>
    </row>
    <row r="546" spans="1:17" s="156" customFormat="1" x14ac:dyDescent="0.25">
      <c r="A546" s="125">
        <v>6224</v>
      </c>
      <c r="B546" s="164" t="s">
        <v>525</v>
      </c>
      <c r="C546" s="136">
        <v>820</v>
      </c>
      <c r="D546" s="158">
        <f t="shared" si="34"/>
        <v>574</v>
      </c>
      <c r="E546" s="158">
        <f t="shared" si="35"/>
        <v>615</v>
      </c>
      <c r="F546" s="158">
        <f t="shared" si="36"/>
        <v>697</v>
      </c>
      <c r="G546" s="158">
        <f t="shared" si="37"/>
        <v>738</v>
      </c>
      <c r="H546" s="155"/>
      <c r="K546" s="155"/>
      <c r="L546" s="155"/>
      <c r="M546" s="155"/>
      <c r="N546" s="155"/>
      <c r="O546" s="142"/>
      <c r="P546" s="165"/>
      <c r="Q546" s="148"/>
    </row>
    <row r="547" spans="1:17" s="156" customFormat="1" x14ac:dyDescent="0.25">
      <c r="A547" s="125">
        <v>6225</v>
      </c>
      <c r="B547" s="164" t="s">
        <v>526</v>
      </c>
      <c r="C547" s="136">
        <v>490</v>
      </c>
      <c r="D547" s="158">
        <f t="shared" si="34"/>
        <v>343</v>
      </c>
      <c r="E547" s="158">
        <f t="shared" si="35"/>
        <v>367.5</v>
      </c>
      <c r="F547" s="158">
        <f t="shared" si="36"/>
        <v>416.5</v>
      </c>
      <c r="G547" s="158">
        <f t="shared" si="37"/>
        <v>441</v>
      </c>
      <c r="H547" s="155"/>
      <c r="K547" s="155"/>
      <c r="L547" s="155"/>
      <c r="M547" s="155"/>
      <c r="N547" s="155"/>
      <c r="O547" s="142"/>
      <c r="P547" s="165"/>
      <c r="Q547" s="148"/>
    </row>
    <row r="548" spans="1:17" s="156" customFormat="1" x14ac:dyDescent="0.25">
      <c r="A548" s="125">
        <v>6226</v>
      </c>
      <c r="B548" s="164" t="s">
        <v>527</v>
      </c>
      <c r="C548" s="136">
        <v>820</v>
      </c>
      <c r="D548" s="158">
        <f t="shared" si="34"/>
        <v>574</v>
      </c>
      <c r="E548" s="158">
        <f t="shared" si="35"/>
        <v>615</v>
      </c>
      <c r="F548" s="158">
        <f t="shared" si="36"/>
        <v>697</v>
      </c>
      <c r="G548" s="158">
        <f t="shared" si="37"/>
        <v>738</v>
      </c>
      <c r="H548" s="155"/>
      <c r="K548" s="155"/>
      <c r="L548" s="155"/>
      <c r="M548" s="155"/>
      <c r="N548" s="155"/>
      <c r="O548" s="142"/>
      <c r="P548" s="165"/>
      <c r="Q548" s="148"/>
    </row>
    <row r="549" spans="1:17" s="156" customFormat="1" x14ac:dyDescent="0.25">
      <c r="A549" s="125">
        <v>6227</v>
      </c>
      <c r="B549" s="164" t="s">
        <v>528</v>
      </c>
      <c r="C549" s="136">
        <v>460</v>
      </c>
      <c r="D549" s="158">
        <f t="shared" si="34"/>
        <v>322</v>
      </c>
      <c r="E549" s="158">
        <f t="shared" si="35"/>
        <v>345</v>
      </c>
      <c r="F549" s="158">
        <f t="shared" si="36"/>
        <v>391</v>
      </c>
      <c r="G549" s="158">
        <f t="shared" si="37"/>
        <v>414</v>
      </c>
      <c r="H549" s="155"/>
      <c r="K549" s="155"/>
      <c r="L549" s="155"/>
      <c r="M549" s="155"/>
      <c r="N549" s="155"/>
      <c r="O549" s="142"/>
      <c r="P549" s="165"/>
      <c r="Q549" s="148"/>
    </row>
    <row r="550" spans="1:17" s="156" customFormat="1" x14ac:dyDescent="0.25">
      <c r="A550" s="123">
        <v>6307</v>
      </c>
      <c r="B550" s="132" t="s">
        <v>529</v>
      </c>
      <c r="C550" s="136">
        <v>760</v>
      </c>
      <c r="D550" s="158">
        <f t="shared" si="34"/>
        <v>532</v>
      </c>
      <c r="E550" s="158">
        <f t="shared" si="35"/>
        <v>570</v>
      </c>
      <c r="F550" s="158">
        <f t="shared" si="36"/>
        <v>646</v>
      </c>
      <c r="G550" s="158">
        <f t="shared" si="37"/>
        <v>684</v>
      </c>
      <c r="H550" s="155"/>
      <c r="K550" s="155"/>
      <c r="L550" s="155"/>
      <c r="M550" s="155"/>
      <c r="N550" s="155"/>
      <c r="O550" s="140"/>
      <c r="P550" s="177"/>
      <c r="Q550" s="148"/>
    </row>
    <row r="551" spans="1:17" s="156" customFormat="1" x14ac:dyDescent="0.25">
      <c r="A551" s="123">
        <v>6308</v>
      </c>
      <c r="B551" s="132" t="s">
        <v>530</v>
      </c>
      <c r="C551" s="130">
        <v>1620</v>
      </c>
      <c r="D551" s="158">
        <f t="shared" si="34"/>
        <v>1134</v>
      </c>
      <c r="E551" s="158">
        <f t="shared" si="35"/>
        <v>1215</v>
      </c>
      <c r="F551" s="158">
        <f t="shared" si="36"/>
        <v>1377</v>
      </c>
      <c r="G551" s="158">
        <f t="shared" si="37"/>
        <v>1458</v>
      </c>
      <c r="H551" s="155"/>
      <c r="K551" s="155"/>
      <c r="L551" s="155"/>
      <c r="M551" s="155"/>
      <c r="N551" s="155"/>
      <c r="O551" s="140"/>
      <c r="P551" s="177"/>
      <c r="Q551" s="148"/>
    </row>
    <row r="552" spans="1:17" s="156" customFormat="1" x14ac:dyDescent="0.25">
      <c r="A552" s="125">
        <v>6228</v>
      </c>
      <c r="B552" s="164" t="s">
        <v>531</v>
      </c>
      <c r="C552" s="136">
        <v>820</v>
      </c>
      <c r="D552" s="158">
        <f t="shared" si="34"/>
        <v>574</v>
      </c>
      <c r="E552" s="158">
        <f t="shared" si="35"/>
        <v>615</v>
      </c>
      <c r="F552" s="158">
        <f t="shared" si="36"/>
        <v>697</v>
      </c>
      <c r="G552" s="158">
        <f t="shared" si="37"/>
        <v>738</v>
      </c>
      <c r="H552" s="155"/>
      <c r="K552" s="155"/>
      <c r="L552" s="155"/>
      <c r="M552" s="155"/>
      <c r="N552" s="155"/>
      <c r="O552" s="142"/>
      <c r="P552" s="165"/>
      <c r="Q552" s="148"/>
    </row>
    <row r="553" spans="1:17" s="156" customFormat="1" x14ac:dyDescent="0.25">
      <c r="A553" s="125">
        <v>6229</v>
      </c>
      <c r="B553" s="164" t="s">
        <v>532</v>
      </c>
      <c r="C553" s="136">
        <v>460</v>
      </c>
      <c r="D553" s="158">
        <f t="shared" si="34"/>
        <v>322</v>
      </c>
      <c r="E553" s="158">
        <f t="shared" si="35"/>
        <v>345</v>
      </c>
      <c r="F553" s="158">
        <f t="shared" si="36"/>
        <v>391</v>
      </c>
      <c r="G553" s="158">
        <f t="shared" si="37"/>
        <v>414</v>
      </c>
      <c r="H553" s="155"/>
      <c r="K553" s="155"/>
      <c r="L553" s="155"/>
      <c r="M553" s="155"/>
      <c r="N553" s="155"/>
      <c r="O553" s="142"/>
      <c r="P553" s="165"/>
      <c r="Q553" s="148"/>
    </row>
    <row r="554" spans="1:17" s="156" customFormat="1" x14ac:dyDescent="0.25">
      <c r="A554" s="125">
        <v>6230</v>
      </c>
      <c r="B554" s="164" t="s">
        <v>533</v>
      </c>
      <c r="C554" s="136">
        <v>500</v>
      </c>
      <c r="D554" s="158">
        <f t="shared" si="34"/>
        <v>350</v>
      </c>
      <c r="E554" s="158">
        <f t="shared" si="35"/>
        <v>375</v>
      </c>
      <c r="F554" s="158">
        <f t="shared" si="36"/>
        <v>425</v>
      </c>
      <c r="G554" s="158">
        <f t="shared" si="37"/>
        <v>450</v>
      </c>
      <c r="H554" s="155"/>
      <c r="K554" s="155"/>
      <c r="L554" s="155"/>
      <c r="M554" s="155"/>
      <c r="N554" s="155"/>
      <c r="O554" s="142"/>
      <c r="P554" s="165"/>
      <c r="Q554" s="148"/>
    </row>
    <row r="555" spans="1:17" s="156" customFormat="1" x14ac:dyDescent="0.25">
      <c r="A555" s="125">
        <v>6231</v>
      </c>
      <c r="B555" s="164" t="s">
        <v>534</v>
      </c>
      <c r="C555" s="136">
        <v>500</v>
      </c>
      <c r="D555" s="158">
        <f t="shared" si="34"/>
        <v>350</v>
      </c>
      <c r="E555" s="158">
        <f t="shared" si="35"/>
        <v>375</v>
      </c>
      <c r="F555" s="158">
        <f t="shared" si="36"/>
        <v>425</v>
      </c>
      <c r="G555" s="158">
        <f t="shared" si="37"/>
        <v>450</v>
      </c>
      <c r="H555" s="155"/>
      <c r="K555" s="155"/>
      <c r="L555" s="155"/>
      <c r="M555" s="155"/>
      <c r="N555" s="155"/>
      <c r="O555" s="142"/>
      <c r="P555" s="165"/>
      <c r="Q555" s="148"/>
    </row>
    <row r="556" spans="1:17" s="156" customFormat="1" x14ac:dyDescent="0.25">
      <c r="A556" s="125">
        <v>6232</v>
      </c>
      <c r="B556" s="164" t="s">
        <v>535</v>
      </c>
      <c r="C556" s="136">
        <v>500</v>
      </c>
      <c r="D556" s="158">
        <f t="shared" si="34"/>
        <v>350</v>
      </c>
      <c r="E556" s="158">
        <f t="shared" si="35"/>
        <v>375</v>
      </c>
      <c r="F556" s="158">
        <f t="shared" si="36"/>
        <v>425</v>
      </c>
      <c r="G556" s="158">
        <f t="shared" si="37"/>
        <v>450</v>
      </c>
      <c r="H556" s="155"/>
      <c r="K556" s="155"/>
      <c r="L556" s="155"/>
      <c r="M556" s="155"/>
      <c r="N556" s="155"/>
      <c r="O556" s="142"/>
      <c r="P556" s="165"/>
      <c r="Q556" s="148"/>
    </row>
    <row r="557" spans="1:17" s="156" customFormat="1" x14ac:dyDescent="0.25">
      <c r="A557" s="125">
        <v>6233</v>
      </c>
      <c r="B557" s="164" t="s">
        <v>536</v>
      </c>
      <c r="C557" s="130">
        <v>1130</v>
      </c>
      <c r="D557" s="158">
        <f t="shared" si="34"/>
        <v>791</v>
      </c>
      <c r="E557" s="158">
        <f t="shared" si="35"/>
        <v>847.5</v>
      </c>
      <c r="F557" s="158">
        <f t="shared" si="36"/>
        <v>960.5</v>
      </c>
      <c r="G557" s="158">
        <f t="shared" si="37"/>
        <v>1017</v>
      </c>
      <c r="H557" s="155"/>
      <c r="K557" s="155"/>
      <c r="L557" s="155"/>
      <c r="M557" s="155"/>
      <c r="N557" s="155"/>
      <c r="O557" s="142"/>
      <c r="P557" s="165"/>
      <c r="Q557" s="148"/>
    </row>
    <row r="558" spans="1:17" s="156" customFormat="1" x14ac:dyDescent="0.25">
      <c r="A558" s="125">
        <v>6234</v>
      </c>
      <c r="B558" s="164" t="s">
        <v>537</v>
      </c>
      <c r="C558" s="130">
        <v>1110</v>
      </c>
      <c r="D558" s="158">
        <f t="shared" si="34"/>
        <v>777</v>
      </c>
      <c r="E558" s="158">
        <f t="shared" si="35"/>
        <v>832.5</v>
      </c>
      <c r="F558" s="158">
        <f t="shared" si="36"/>
        <v>943.5</v>
      </c>
      <c r="G558" s="158">
        <f t="shared" si="37"/>
        <v>999</v>
      </c>
      <c r="H558" s="155"/>
      <c r="K558" s="155"/>
      <c r="L558" s="155"/>
      <c r="M558" s="155"/>
      <c r="N558" s="155"/>
      <c r="O558" s="142"/>
      <c r="P558" s="165"/>
      <c r="Q558" s="148"/>
    </row>
    <row r="559" spans="1:17" s="156" customFormat="1" x14ac:dyDescent="0.25">
      <c r="A559" s="125">
        <v>6235</v>
      </c>
      <c r="B559" s="164" t="s">
        <v>538</v>
      </c>
      <c r="C559" s="136">
        <v>500</v>
      </c>
      <c r="D559" s="158">
        <f t="shared" si="34"/>
        <v>350</v>
      </c>
      <c r="E559" s="158">
        <f t="shared" si="35"/>
        <v>375</v>
      </c>
      <c r="F559" s="158">
        <f t="shared" si="36"/>
        <v>425</v>
      </c>
      <c r="G559" s="158">
        <f t="shared" si="37"/>
        <v>450</v>
      </c>
      <c r="H559" s="155"/>
      <c r="K559" s="155"/>
      <c r="L559" s="155"/>
      <c r="M559" s="155"/>
      <c r="N559" s="155"/>
      <c r="O559" s="142"/>
      <c r="P559" s="165"/>
      <c r="Q559" s="148"/>
    </row>
    <row r="560" spans="1:17" s="156" customFormat="1" x14ac:dyDescent="0.25">
      <c r="A560" s="125">
        <v>6236</v>
      </c>
      <c r="B560" s="164" t="s">
        <v>539</v>
      </c>
      <c r="C560" s="136">
        <v>820</v>
      </c>
      <c r="D560" s="158">
        <f t="shared" si="34"/>
        <v>574</v>
      </c>
      <c r="E560" s="158">
        <f t="shared" si="35"/>
        <v>615</v>
      </c>
      <c r="F560" s="158">
        <f t="shared" si="36"/>
        <v>697</v>
      </c>
      <c r="G560" s="158">
        <f t="shared" si="37"/>
        <v>738</v>
      </c>
      <c r="H560" s="155"/>
      <c r="K560" s="155"/>
      <c r="L560" s="155"/>
      <c r="M560" s="155"/>
      <c r="N560" s="155"/>
      <c r="O560" s="142"/>
      <c r="P560" s="165"/>
      <c r="Q560" s="148"/>
    </row>
    <row r="561" spans="1:17" s="156" customFormat="1" x14ac:dyDescent="0.25">
      <c r="A561" s="125">
        <v>6237</v>
      </c>
      <c r="B561" s="164" t="s">
        <v>540</v>
      </c>
      <c r="C561" s="136">
        <v>510</v>
      </c>
      <c r="D561" s="158">
        <f t="shared" si="34"/>
        <v>357</v>
      </c>
      <c r="E561" s="158">
        <f t="shared" si="35"/>
        <v>382.5</v>
      </c>
      <c r="F561" s="158">
        <f t="shared" si="36"/>
        <v>433.5</v>
      </c>
      <c r="G561" s="158">
        <f t="shared" si="37"/>
        <v>459</v>
      </c>
      <c r="H561" s="155"/>
      <c r="K561" s="155"/>
      <c r="L561" s="155"/>
      <c r="M561" s="155"/>
      <c r="N561" s="155"/>
      <c r="O561" s="142"/>
      <c r="P561" s="165"/>
      <c r="Q561" s="148"/>
    </row>
    <row r="562" spans="1:17" s="156" customFormat="1" ht="37.5" x14ac:dyDescent="0.25">
      <c r="A562" s="125">
        <v>6238</v>
      </c>
      <c r="B562" s="164" t="s">
        <v>541</v>
      </c>
      <c r="C562" s="136">
        <v>600</v>
      </c>
      <c r="D562" s="158">
        <f t="shared" si="34"/>
        <v>420</v>
      </c>
      <c r="E562" s="158">
        <f t="shared" si="35"/>
        <v>450</v>
      </c>
      <c r="F562" s="158">
        <f t="shared" si="36"/>
        <v>510</v>
      </c>
      <c r="G562" s="158">
        <f t="shared" si="37"/>
        <v>540</v>
      </c>
      <c r="H562" s="155"/>
      <c r="K562" s="155"/>
      <c r="L562" s="155"/>
      <c r="M562" s="155"/>
      <c r="N562" s="155"/>
      <c r="O562" s="142"/>
      <c r="P562" s="165"/>
      <c r="Q562" s="148"/>
    </row>
    <row r="563" spans="1:17" s="156" customFormat="1" x14ac:dyDescent="0.25">
      <c r="A563" s="125">
        <v>6239</v>
      </c>
      <c r="B563" s="164" t="s">
        <v>542</v>
      </c>
      <c r="C563" s="136">
        <v>820</v>
      </c>
      <c r="D563" s="158">
        <f t="shared" si="34"/>
        <v>574</v>
      </c>
      <c r="E563" s="158">
        <f t="shared" si="35"/>
        <v>615</v>
      </c>
      <c r="F563" s="158">
        <f t="shared" si="36"/>
        <v>697</v>
      </c>
      <c r="G563" s="158">
        <f t="shared" si="37"/>
        <v>738</v>
      </c>
      <c r="H563" s="155"/>
      <c r="K563" s="155"/>
      <c r="L563" s="155"/>
      <c r="M563" s="155"/>
      <c r="N563" s="155"/>
      <c r="O563" s="142"/>
      <c r="P563" s="165"/>
      <c r="Q563" s="148"/>
    </row>
    <row r="564" spans="1:17" s="156" customFormat="1" x14ac:dyDescent="0.25">
      <c r="A564" s="125">
        <v>6240</v>
      </c>
      <c r="B564" s="164" t="s">
        <v>543</v>
      </c>
      <c r="C564" s="136">
        <v>500</v>
      </c>
      <c r="D564" s="158">
        <f t="shared" si="34"/>
        <v>350</v>
      </c>
      <c r="E564" s="158">
        <f t="shared" si="35"/>
        <v>375</v>
      </c>
      <c r="F564" s="158">
        <f t="shared" si="36"/>
        <v>425</v>
      </c>
      <c r="G564" s="158">
        <f t="shared" si="37"/>
        <v>450</v>
      </c>
      <c r="H564" s="155"/>
      <c r="K564" s="155"/>
      <c r="L564" s="155"/>
      <c r="M564" s="155"/>
      <c r="N564" s="155"/>
      <c r="O564" s="142"/>
      <c r="P564" s="165"/>
      <c r="Q564" s="148"/>
    </row>
    <row r="565" spans="1:17" s="156" customFormat="1" x14ac:dyDescent="0.25">
      <c r="A565" s="125">
        <v>6241</v>
      </c>
      <c r="B565" s="164" t="s">
        <v>544</v>
      </c>
      <c r="C565" s="136">
        <v>1000</v>
      </c>
      <c r="D565" s="158">
        <f t="shared" si="34"/>
        <v>700</v>
      </c>
      <c r="E565" s="158">
        <f t="shared" si="35"/>
        <v>750</v>
      </c>
      <c r="F565" s="158">
        <f t="shared" si="36"/>
        <v>850</v>
      </c>
      <c r="G565" s="158">
        <f t="shared" si="37"/>
        <v>900</v>
      </c>
      <c r="H565" s="155"/>
      <c r="K565" s="155"/>
      <c r="L565" s="155"/>
      <c r="M565" s="155"/>
      <c r="N565" s="155"/>
      <c r="O565" s="142"/>
      <c r="P565" s="165"/>
      <c r="Q565" s="148"/>
    </row>
    <row r="566" spans="1:17" s="156" customFormat="1" x14ac:dyDescent="0.25">
      <c r="A566" s="125">
        <v>6242</v>
      </c>
      <c r="B566" s="164" t="s">
        <v>545</v>
      </c>
      <c r="C566" s="130">
        <v>1110</v>
      </c>
      <c r="D566" s="158">
        <f t="shared" si="34"/>
        <v>777</v>
      </c>
      <c r="E566" s="158">
        <f t="shared" si="35"/>
        <v>832.5</v>
      </c>
      <c r="F566" s="158">
        <f t="shared" si="36"/>
        <v>943.5</v>
      </c>
      <c r="G566" s="158">
        <f t="shared" si="37"/>
        <v>999</v>
      </c>
      <c r="H566" s="155"/>
      <c r="K566" s="155"/>
      <c r="L566" s="155"/>
      <c r="M566" s="155"/>
      <c r="N566" s="155"/>
      <c r="O566" s="142"/>
      <c r="P566" s="165"/>
      <c r="Q566" s="148"/>
    </row>
    <row r="567" spans="1:17" s="156" customFormat="1" x14ac:dyDescent="0.25">
      <c r="A567" s="125">
        <v>6243</v>
      </c>
      <c r="B567" s="164" t="s">
        <v>546</v>
      </c>
      <c r="C567" s="136">
        <v>880</v>
      </c>
      <c r="D567" s="158">
        <f t="shared" si="34"/>
        <v>616</v>
      </c>
      <c r="E567" s="158">
        <f t="shared" si="35"/>
        <v>660</v>
      </c>
      <c r="F567" s="158">
        <f t="shared" si="36"/>
        <v>748</v>
      </c>
      <c r="G567" s="158">
        <f t="shared" si="37"/>
        <v>792</v>
      </c>
      <c r="H567" s="155"/>
      <c r="K567" s="155"/>
      <c r="L567" s="155"/>
      <c r="M567" s="155"/>
      <c r="N567" s="155"/>
      <c r="O567" s="142"/>
      <c r="P567" s="165"/>
      <c r="Q567" s="148"/>
    </row>
    <row r="568" spans="1:17" s="156" customFormat="1" ht="37.5" x14ac:dyDescent="0.25">
      <c r="A568" s="125">
        <v>6244</v>
      </c>
      <c r="B568" s="164" t="s">
        <v>547</v>
      </c>
      <c r="C568" s="136">
        <v>610</v>
      </c>
      <c r="D568" s="158">
        <f t="shared" si="34"/>
        <v>427</v>
      </c>
      <c r="E568" s="158">
        <f t="shared" si="35"/>
        <v>457.5</v>
      </c>
      <c r="F568" s="158">
        <f t="shared" si="36"/>
        <v>518.5</v>
      </c>
      <c r="G568" s="158">
        <f t="shared" si="37"/>
        <v>549</v>
      </c>
      <c r="H568" s="155"/>
      <c r="K568" s="155"/>
      <c r="L568" s="155"/>
      <c r="M568" s="155"/>
      <c r="N568" s="155"/>
      <c r="O568" s="142"/>
      <c r="P568" s="165"/>
      <c r="Q568" s="148"/>
    </row>
    <row r="569" spans="1:17" s="156" customFormat="1" ht="37.5" x14ac:dyDescent="0.25">
      <c r="A569" s="125">
        <v>6245</v>
      </c>
      <c r="B569" s="164" t="s">
        <v>548</v>
      </c>
      <c r="C569" s="136">
        <v>700</v>
      </c>
      <c r="D569" s="158">
        <f t="shared" si="34"/>
        <v>489.99999999999994</v>
      </c>
      <c r="E569" s="158">
        <f t="shared" si="35"/>
        <v>525</v>
      </c>
      <c r="F569" s="158">
        <f t="shared" si="36"/>
        <v>595</v>
      </c>
      <c r="G569" s="158">
        <f t="shared" si="37"/>
        <v>630</v>
      </c>
      <c r="H569" s="155"/>
      <c r="K569" s="155"/>
      <c r="L569" s="155"/>
      <c r="M569" s="155"/>
      <c r="N569" s="155"/>
      <c r="O569" s="142"/>
      <c r="P569" s="165"/>
      <c r="Q569" s="148"/>
    </row>
    <row r="570" spans="1:17" s="156" customFormat="1" x14ac:dyDescent="0.25">
      <c r="A570" s="125">
        <v>6246</v>
      </c>
      <c r="B570" s="164" t="s">
        <v>549</v>
      </c>
      <c r="C570" s="136">
        <v>710</v>
      </c>
      <c r="D570" s="158">
        <f t="shared" si="34"/>
        <v>496.99999999999994</v>
      </c>
      <c r="E570" s="158">
        <f t="shared" si="35"/>
        <v>532.5</v>
      </c>
      <c r="F570" s="158">
        <f t="shared" si="36"/>
        <v>603.5</v>
      </c>
      <c r="G570" s="158">
        <f t="shared" si="37"/>
        <v>639</v>
      </c>
      <c r="H570" s="155"/>
      <c r="K570" s="155"/>
      <c r="L570" s="155"/>
      <c r="M570" s="155"/>
      <c r="N570" s="155"/>
      <c r="O570" s="142"/>
      <c r="P570" s="165"/>
      <c r="Q570" s="148"/>
    </row>
    <row r="571" spans="1:17" s="156" customFormat="1" x14ac:dyDescent="0.25">
      <c r="A571" s="125">
        <v>6247</v>
      </c>
      <c r="B571" s="164" t="s">
        <v>550</v>
      </c>
      <c r="C571" s="136">
        <v>800</v>
      </c>
      <c r="D571" s="158">
        <f t="shared" si="34"/>
        <v>560</v>
      </c>
      <c r="E571" s="158">
        <f t="shared" si="35"/>
        <v>600</v>
      </c>
      <c r="F571" s="158">
        <f t="shared" si="36"/>
        <v>680</v>
      </c>
      <c r="G571" s="158">
        <f t="shared" si="37"/>
        <v>720</v>
      </c>
      <c r="H571" s="155"/>
      <c r="K571" s="155"/>
      <c r="L571" s="155"/>
      <c r="M571" s="155"/>
      <c r="N571" s="155"/>
      <c r="O571" s="142"/>
      <c r="P571" s="165"/>
      <c r="Q571" s="148"/>
    </row>
    <row r="572" spans="1:17" s="156" customFormat="1" x14ac:dyDescent="0.25">
      <c r="A572" s="125">
        <v>6248</v>
      </c>
      <c r="B572" s="164" t="s">
        <v>551</v>
      </c>
      <c r="C572" s="136">
        <v>720</v>
      </c>
      <c r="D572" s="158">
        <f t="shared" si="34"/>
        <v>503.99999999999994</v>
      </c>
      <c r="E572" s="158">
        <f t="shared" si="35"/>
        <v>540</v>
      </c>
      <c r="F572" s="158">
        <f t="shared" si="36"/>
        <v>612</v>
      </c>
      <c r="G572" s="158">
        <f t="shared" si="37"/>
        <v>648</v>
      </c>
      <c r="H572" s="155"/>
      <c r="K572" s="155"/>
      <c r="L572" s="155"/>
      <c r="M572" s="155"/>
      <c r="N572" s="155"/>
      <c r="O572" s="142"/>
      <c r="P572" s="165"/>
      <c r="Q572" s="148"/>
    </row>
    <row r="573" spans="1:17" s="156" customFormat="1" x14ac:dyDescent="0.25">
      <c r="A573" s="125">
        <v>6249</v>
      </c>
      <c r="B573" s="164" t="s">
        <v>552</v>
      </c>
      <c r="C573" s="136">
        <v>730</v>
      </c>
      <c r="D573" s="158">
        <f t="shared" si="34"/>
        <v>510.99999999999994</v>
      </c>
      <c r="E573" s="158">
        <f t="shared" si="35"/>
        <v>547.5</v>
      </c>
      <c r="F573" s="158">
        <f t="shared" si="36"/>
        <v>620.5</v>
      </c>
      <c r="G573" s="158">
        <f t="shared" si="37"/>
        <v>657</v>
      </c>
      <c r="H573" s="155"/>
      <c r="K573" s="155"/>
      <c r="L573" s="155"/>
      <c r="M573" s="155"/>
      <c r="N573" s="155"/>
      <c r="O573" s="142"/>
      <c r="P573" s="165"/>
      <c r="Q573" s="148"/>
    </row>
    <row r="574" spans="1:17" s="156" customFormat="1" x14ac:dyDescent="0.25">
      <c r="A574" s="125">
        <v>6250</v>
      </c>
      <c r="B574" s="164" t="s">
        <v>553</v>
      </c>
      <c r="C574" s="130">
        <v>1090</v>
      </c>
      <c r="D574" s="158">
        <f t="shared" si="34"/>
        <v>763</v>
      </c>
      <c r="E574" s="158">
        <f t="shared" si="35"/>
        <v>817.5</v>
      </c>
      <c r="F574" s="158">
        <f t="shared" si="36"/>
        <v>926.5</v>
      </c>
      <c r="G574" s="158">
        <f t="shared" si="37"/>
        <v>981</v>
      </c>
      <c r="H574" s="155"/>
      <c r="K574" s="155"/>
      <c r="L574" s="155"/>
      <c r="M574" s="155"/>
      <c r="N574" s="155"/>
      <c r="O574" s="142"/>
      <c r="P574" s="165"/>
      <c r="Q574" s="148"/>
    </row>
    <row r="575" spans="1:17" s="156" customFormat="1" x14ac:dyDescent="0.25">
      <c r="A575" s="125">
        <v>6251</v>
      </c>
      <c r="B575" s="164" t="s">
        <v>554</v>
      </c>
      <c r="C575" s="136">
        <v>590</v>
      </c>
      <c r="D575" s="158">
        <f t="shared" si="34"/>
        <v>413</v>
      </c>
      <c r="E575" s="158">
        <f t="shared" si="35"/>
        <v>442.5</v>
      </c>
      <c r="F575" s="158">
        <f t="shared" si="36"/>
        <v>501.5</v>
      </c>
      <c r="G575" s="158">
        <f t="shared" si="37"/>
        <v>531</v>
      </c>
      <c r="H575" s="155"/>
      <c r="K575" s="155"/>
      <c r="L575" s="155"/>
      <c r="M575" s="155"/>
      <c r="N575" s="155"/>
      <c r="O575" s="142"/>
      <c r="P575" s="165"/>
      <c r="Q575" s="148"/>
    </row>
    <row r="576" spans="1:17" s="156" customFormat="1" x14ac:dyDescent="0.25">
      <c r="A576" s="125">
        <v>6252</v>
      </c>
      <c r="B576" s="164" t="s">
        <v>555</v>
      </c>
      <c r="C576" s="130">
        <v>1250</v>
      </c>
      <c r="D576" s="158">
        <f t="shared" si="34"/>
        <v>875</v>
      </c>
      <c r="E576" s="158">
        <f t="shared" si="35"/>
        <v>937.5</v>
      </c>
      <c r="F576" s="158">
        <f t="shared" si="36"/>
        <v>1062.5</v>
      </c>
      <c r="G576" s="158">
        <f t="shared" si="37"/>
        <v>1125</v>
      </c>
      <c r="H576" s="155"/>
      <c r="K576" s="155"/>
      <c r="L576" s="155"/>
      <c r="M576" s="155"/>
      <c r="N576" s="155"/>
      <c r="O576" s="142"/>
      <c r="P576" s="165"/>
      <c r="Q576" s="148"/>
    </row>
    <row r="577" spans="1:17" s="156" customFormat="1" ht="37.5" x14ac:dyDescent="0.25">
      <c r="A577" s="125">
        <v>6253</v>
      </c>
      <c r="B577" s="164" t="s">
        <v>556</v>
      </c>
      <c r="C577" s="130">
        <v>1450</v>
      </c>
      <c r="D577" s="158">
        <f t="shared" si="34"/>
        <v>1014.9999999999999</v>
      </c>
      <c r="E577" s="158">
        <f t="shared" si="35"/>
        <v>1087.5</v>
      </c>
      <c r="F577" s="158">
        <f t="shared" si="36"/>
        <v>1232.5</v>
      </c>
      <c r="G577" s="158">
        <f t="shared" si="37"/>
        <v>1305</v>
      </c>
      <c r="H577" s="155"/>
      <c r="K577" s="155"/>
      <c r="L577" s="155"/>
      <c r="M577" s="155"/>
      <c r="N577" s="155"/>
      <c r="O577" s="142"/>
      <c r="P577" s="165"/>
      <c r="Q577" s="148"/>
    </row>
    <row r="578" spans="1:17" s="156" customFormat="1" x14ac:dyDescent="0.25">
      <c r="A578" s="125">
        <v>6254</v>
      </c>
      <c r="B578" s="164" t="s">
        <v>557</v>
      </c>
      <c r="C578" s="130">
        <v>1040</v>
      </c>
      <c r="D578" s="158">
        <f t="shared" si="34"/>
        <v>728</v>
      </c>
      <c r="E578" s="158">
        <f t="shared" si="35"/>
        <v>780</v>
      </c>
      <c r="F578" s="158">
        <f t="shared" si="36"/>
        <v>884</v>
      </c>
      <c r="G578" s="158">
        <f t="shared" si="37"/>
        <v>936</v>
      </c>
      <c r="H578" s="155"/>
      <c r="K578" s="155"/>
      <c r="L578" s="155"/>
      <c r="M578" s="155"/>
      <c r="N578" s="155"/>
      <c r="O578" s="142"/>
      <c r="P578" s="165"/>
      <c r="Q578" s="148"/>
    </row>
    <row r="579" spans="1:17" s="156" customFormat="1" x14ac:dyDescent="0.25">
      <c r="A579" s="125">
        <v>6255</v>
      </c>
      <c r="B579" s="164" t="s">
        <v>558</v>
      </c>
      <c r="C579" s="130">
        <v>1520</v>
      </c>
      <c r="D579" s="158">
        <f t="shared" si="34"/>
        <v>1064</v>
      </c>
      <c r="E579" s="158">
        <f t="shared" si="35"/>
        <v>1140</v>
      </c>
      <c r="F579" s="158">
        <f t="shared" si="36"/>
        <v>1292</v>
      </c>
      <c r="G579" s="158">
        <f t="shared" si="37"/>
        <v>1368</v>
      </c>
      <c r="H579" s="155"/>
      <c r="K579" s="155"/>
      <c r="L579" s="155"/>
      <c r="M579" s="155"/>
      <c r="N579" s="155"/>
      <c r="O579" s="142"/>
      <c r="P579" s="165"/>
      <c r="Q579" s="148"/>
    </row>
    <row r="580" spans="1:17" s="156" customFormat="1" x14ac:dyDescent="0.25">
      <c r="A580" s="125">
        <v>6256</v>
      </c>
      <c r="B580" s="164" t="s">
        <v>559</v>
      </c>
      <c r="C580" s="130">
        <v>1300</v>
      </c>
      <c r="D580" s="158">
        <f t="shared" si="34"/>
        <v>909.99999999999989</v>
      </c>
      <c r="E580" s="158">
        <f t="shared" si="35"/>
        <v>975</v>
      </c>
      <c r="F580" s="158">
        <f t="shared" si="36"/>
        <v>1105</v>
      </c>
      <c r="G580" s="158">
        <f t="shared" si="37"/>
        <v>1170</v>
      </c>
      <c r="H580" s="155"/>
      <c r="K580" s="155"/>
      <c r="L580" s="155"/>
      <c r="M580" s="155"/>
      <c r="N580" s="155"/>
      <c r="O580" s="142"/>
      <c r="P580" s="165"/>
      <c r="Q580" s="148"/>
    </row>
    <row r="581" spans="1:17" s="156" customFormat="1" x14ac:dyDescent="0.25">
      <c r="A581" s="125">
        <v>6257</v>
      </c>
      <c r="B581" s="164" t="s">
        <v>560</v>
      </c>
      <c r="C581" s="136">
        <v>810</v>
      </c>
      <c r="D581" s="158">
        <f t="shared" si="34"/>
        <v>567</v>
      </c>
      <c r="E581" s="158">
        <f t="shared" si="35"/>
        <v>607.5</v>
      </c>
      <c r="F581" s="158">
        <f t="shared" si="36"/>
        <v>688.5</v>
      </c>
      <c r="G581" s="158">
        <f t="shared" si="37"/>
        <v>729</v>
      </c>
      <c r="H581" s="155"/>
      <c r="K581" s="155"/>
      <c r="L581" s="155"/>
      <c r="M581" s="155"/>
      <c r="N581" s="155"/>
      <c r="O581" s="142"/>
      <c r="P581" s="165"/>
      <c r="Q581" s="148"/>
    </row>
    <row r="582" spans="1:17" s="156" customFormat="1" ht="37.5" x14ac:dyDescent="0.25">
      <c r="A582" s="125">
        <v>6258</v>
      </c>
      <c r="B582" s="164" t="s">
        <v>561</v>
      </c>
      <c r="C582" s="136">
        <v>580</v>
      </c>
      <c r="D582" s="158">
        <f t="shared" si="34"/>
        <v>406</v>
      </c>
      <c r="E582" s="158">
        <f t="shared" si="35"/>
        <v>435</v>
      </c>
      <c r="F582" s="158">
        <f t="shared" si="36"/>
        <v>493</v>
      </c>
      <c r="G582" s="158">
        <f t="shared" si="37"/>
        <v>522</v>
      </c>
      <c r="H582" s="155"/>
      <c r="K582" s="155"/>
      <c r="L582" s="155"/>
      <c r="M582" s="155"/>
      <c r="N582" s="155"/>
      <c r="O582" s="142"/>
      <c r="P582" s="165"/>
      <c r="Q582" s="148"/>
    </row>
    <row r="583" spans="1:17" s="156" customFormat="1" x14ac:dyDescent="0.25">
      <c r="A583" s="125">
        <v>6259</v>
      </c>
      <c r="B583" s="164" t="s">
        <v>562</v>
      </c>
      <c r="C583" s="130">
        <v>1630</v>
      </c>
      <c r="D583" s="158">
        <f t="shared" si="34"/>
        <v>1141</v>
      </c>
      <c r="E583" s="158">
        <f t="shared" si="35"/>
        <v>1222.5</v>
      </c>
      <c r="F583" s="158">
        <f t="shared" si="36"/>
        <v>1385.5</v>
      </c>
      <c r="G583" s="158">
        <f t="shared" si="37"/>
        <v>1467</v>
      </c>
      <c r="H583" s="155"/>
      <c r="K583" s="155"/>
      <c r="L583" s="155"/>
      <c r="M583" s="155"/>
      <c r="N583" s="155"/>
      <c r="O583" s="142"/>
      <c r="P583" s="165"/>
      <c r="Q583" s="148"/>
    </row>
    <row r="584" spans="1:17" s="156" customFormat="1" x14ac:dyDescent="0.25">
      <c r="A584" s="125">
        <v>6260</v>
      </c>
      <c r="B584" s="164" t="s">
        <v>563</v>
      </c>
      <c r="C584" s="136">
        <v>550</v>
      </c>
      <c r="D584" s="158">
        <f t="shared" si="34"/>
        <v>385</v>
      </c>
      <c r="E584" s="158">
        <f t="shared" si="35"/>
        <v>412.5</v>
      </c>
      <c r="F584" s="158">
        <f t="shared" si="36"/>
        <v>467.5</v>
      </c>
      <c r="G584" s="158">
        <f t="shared" si="37"/>
        <v>495</v>
      </c>
      <c r="H584" s="155"/>
      <c r="K584" s="155"/>
      <c r="L584" s="155"/>
      <c r="M584" s="155"/>
      <c r="N584" s="155"/>
      <c r="O584" s="142"/>
      <c r="P584" s="165"/>
      <c r="Q584" s="148"/>
    </row>
    <row r="585" spans="1:17" s="156" customFormat="1" x14ac:dyDescent="0.25">
      <c r="A585" s="125">
        <v>6261</v>
      </c>
      <c r="B585" s="164" t="s">
        <v>564</v>
      </c>
      <c r="C585" s="136">
        <v>930</v>
      </c>
      <c r="D585" s="158">
        <f t="shared" si="34"/>
        <v>651</v>
      </c>
      <c r="E585" s="158">
        <f t="shared" si="35"/>
        <v>697.5</v>
      </c>
      <c r="F585" s="158">
        <f t="shared" si="36"/>
        <v>790.5</v>
      </c>
      <c r="G585" s="158">
        <f t="shared" si="37"/>
        <v>837</v>
      </c>
      <c r="H585" s="155"/>
      <c r="K585" s="155"/>
      <c r="L585" s="155"/>
      <c r="M585" s="155"/>
      <c r="N585" s="155"/>
      <c r="O585" s="142"/>
      <c r="P585" s="165"/>
      <c r="Q585" s="148"/>
    </row>
    <row r="586" spans="1:17" s="156" customFormat="1" x14ac:dyDescent="0.25">
      <c r="A586" s="125">
        <v>6264</v>
      </c>
      <c r="B586" s="164" t="s">
        <v>565</v>
      </c>
      <c r="C586" s="136">
        <v>830</v>
      </c>
      <c r="D586" s="158">
        <f t="shared" si="34"/>
        <v>581</v>
      </c>
      <c r="E586" s="158">
        <f t="shared" si="35"/>
        <v>622.5</v>
      </c>
      <c r="F586" s="158">
        <f t="shared" si="36"/>
        <v>705.5</v>
      </c>
      <c r="G586" s="158">
        <f t="shared" si="37"/>
        <v>747</v>
      </c>
      <c r="H586" s="155"/>
      <c r="K586" s="155"/>
      <c r="L586" s="155"/>
      <c r="M586" s="155"/>
      <c r="N586" s="155"/>
      <c r="O586" s="142"/>
      <c r="P586" s="165"/>
      <c r="Q586" s="148"/>
    </row>
    <row r="587" spans="1:17" s="156" customFormat="1" ht="19.5" x14ac:dyDescent="0.25">
      <c r="A587" s="262" t="s">
        <v>566</v>
      </c>
      <c r="B587" s="263"/>
      <c r="C587" s="264"/>
      <c r="D587" s="158"/>
      <c r="E587" s="158"/>
      <c r="F587" s="158"/>
      <c r="G587" s="158"/>
      <c r="H587" s="155"/>
      <c r="K587" s="155"/>
      <c r="L587" s="155"/>
      <c r="M587" s="155"/>
      <c r="N587" s="155"/>
      <c r="O587" s="268"/>
      <c r="P587" s="268"/>
      <c r="Q587" s="148"/>
    </row>
    <row r="588" spans="1:17" s="156" customFormat="1" ht="37.5" x14ac:dyDescent="0.25">
      <c r="A588" s="125">
        <v>6173</v>
      </c>
      <c r="B588" s="164" t="s">
        <v>567</v>
      </c>
      <c r="C588" s="136">
        <v>760</v>
      </c>
      <c r="D588" s="158">
        <f t="shared" si="34"/>
        <v>532</v>
      </c>
      <c r="E588" s="158">
        <f t="shared" si="35"/>
        <v>570</v>
      </c>
      <c r="F588" s="158">
        <f t="shared" si="36"/>
        <v>646</v>
      </c>
      <c r="G588" s="158">
        <f t="shared" si="37"/>
        <v>684</v>
      </c>
      <c r="H588" s="155"/>
      <c r="K588" s="155"/>
      <c r="L588" s="155"/>
      <c r="M588" s="155"/>
      <c r="N588" s="155"/>
      <c r="O588" s="142"/>
      <c r="P588" s="165"/>
      <c r="Q588" s="148"/>
    </row>
    <row r="589" spans="1:17" s="156" customFormat="1" ht="112.5" x14ac:dyDescent="0.25">
      <c r="A589" s="125">
        <v>6309</v>
      </c>
      <c r="B589" s="164" t="s">
        <v>568</v>
      </c>
      <c r="C589" s="130">
        <v>6800</v>
      </c>
      <c r="D589" s="158">
        <f t="shared" si="34"/>
        <v>4760</v>
      </c>
      <c r="E589" s="158">
        <f t="shared" si="35"/>
        <v>5100</v>
      </c>
      <c r="F589" s="158">
        <f t="shared" si="36"/>
        <v>5780</v>
      </c>
      <c r="G589" s="158">
        <f t="shared" si="37"/>
        <v>6120</v>
      </c>
      <c r="H589" s="155"/>
      <c r="K589" s="155"/>
      <c r="L589" s="155"/>
      <c r="M589" s="155"/>
      <c r="N589" s="155"/>
      <c r="O589" s="142"/>
      <c r="P589" s="165"/>
      <c r="Q589" s="148"/>
    </row>
    <row r="590" spans="1:17" s="156" customFormat="1" ht="37.5" x14ac:dyDescent="0.25">
      <c r="A590" s="125">
        <v>6174</v>
      </c>
      <c r="B590" s="164" t="s">
        <v>569</v>
      </c>
      <c r="C590" s="136">
        <v>770</v>
      </c>
      <c r="D590" s="158">
        <f t="shared" ref="D590:D653" si="38">C590*0.7</f>
        <v>539</v>
      </c>
      <c r="E590" s="158">
        <f t="shared" ref="E590:E653" si="39">C590*0.75</f>
        <v>577.5</v>
      </c>
      <c r="F590" s="158">
        <f t="shared" ref="F590:F653" si="40">C590*0.85</f>
        <v>654.5</v>
      </c>
      <c r="G590" s="158">
        <f t="shared" ref="G590:G653" si="41">C590*0.9</f>
        <v>693</v>
      </c>
      <c r="H590" s="155"/>
      <c r="K590" s="155"/>
      <c r="L590" s="155"/>
      <c r="M590" s="155"/>
      <c r="N590" s="155"/>
      <c r="O590" s="142"/>
      <c r="P590" s="165"/>
      <c r="Q590" s="148"/>
    </row>
    <row r="591" spans="1:17" s="156" customFormat="1" ht="37.5" x14ac:dyDescent="0.25">
      <c r="A591" s="125">
        <v>6310</v>
      </c>
      <c r="B591" s="164" t="s">
        <v>570</v>
      </c>
      <c r="C591" s="136">
        <v>680</v>
      </c>
      <c r="D591" s="158">
        <f t="shared" si="38"/>
        <v>475.99999999999994</v>
      </c>
      <c r="E591" s="158">
        <f t="shared" si="39"/>
        <v>510</v>
      </c>
      <c r="F591" s="158">
        <f t="shared" si="40"/>
        <v>578</v>
      </c>
      <c r="G591" s="158">
        <f t="shared" si="41"/>
        <v>612</v>
      </c>
      <c r="H591" s="155"/>
      <c r="K591" s="155"/>
      <c r="L591" s="155"/>
      <c r="M591" s="155"/>
      <c r="N591" s="155"/>
      <c r="O591" s="142"/>
      <c r="P591" s="165"/>
      <c r="Q591" s="148"/>
    </row>
    <row r="592" spans="1:17" s="156" customFormat="1" x14ac:dyDescent="0.25">
      <c r="A592" s="125">
        <v>6175</v>
      </c>
      <c r="B592" s="164" t="s">
        <v>571</v>
      </c>
      <c r="C592" s="136">
        <v>930</v>
      </c>
      <c r="D592" s="158">
        <f t="shared" si="38"/>
        <v>651</v>
      </c>
      <c r="E592" s="158">
        <f t="shared" si="39"/>
        <v>697.5</v>
      </c>
      <c r="F592" s="158">
        <f t="shared" si="40"/>
        <v>790.5</v>
      </c>
      <c r="G592" s="158">
        <f t="shared" si="41"/>
        <v>837</v>
      </c>
      <c r="H592" s="155"/>
      <c r="K592" s="155"/>
      <c r="L592" s="155"/>
      <c r="M592" s="155"/>
      <c r="N592" s="155"/>
      <c r="O592" s="142"/>
      <c r="P592" s="165"/>
      <c r="Q592" s="148"/>
    </row>
    <row r="593" spans="1:17" s="156" customFormat="1" ht="37.5" x14ac:dyDescent="0.25">
      <c r="A593" s="125">
        <v>6176</v>
      </c>
      <c r="B593" s="124" t="s">
        <v>572</v>
      </c>
      <c r="C593" s="130">
        <v>1250</v>
      </c>
      <c r="D593" s="158">
        <f t="shared" si="38"/>
        <v>875</v>
      </c>
      <c r="E593" s="158">
        <f t="shared" si="39"/>
        <v>937.5</v>
      </c>
      <c r="F593" s="158">
        <f t="shared" si="40"/>
        <v>1062.5</v>
      </c>
      <c r="G593" s="158">
        <f t="shared" si="41"/>
        <v>1125</v>
      </c>
      <c r="H593" s="155"/>
      <c r="K593" s="155"/>
      <c r="L593" s="155"/>
      <c r="M593" s="155"/>
      <c r="N593" s="155"/>
      <c r="O593" s="142"/>
      <c r="P593" s="181"/>
      <c r="Q593" s="148"/>
    </row>
    <row r="594" spans="1:17" s="156" customFormat="1" ht="37.5" x14ac:dyDescent="0.25">
      <c r="A594" s="125">
        <v>6177</v>
      </c>
      <c r="B594" s="124" t="s">
        <v>573</v>
      </c>
      <c r="C594" s="130">
        <v>2460</v>
      </c>
      <c r="D594" s="158">
        <f t="shared" si="38"/>
        <v>1722</v>
      </c>
      <c r="E594" s="158">
        <f t="shared" si="39"/>
        <v>1845</v>
      </c>
      <c r="F594" s="158">
        <f t="shared" si="40"/>
        <v>2091</v>
      </c>
      <c r="G594" s="158">
        <f t="shared" si="41"/>
        <v>2214</v>
      </c>
      <c r="H594" s="155"/>
      <c r="K594" s="155"/>
      <c r="L594" s="155"/>
      <c r="M594" s="155"/>
      <c r="N594" s="155"/>
      <c r="O594" s="142"/>
      <c r="P594" s="181"/>
      <c r="Q594" s="148"/>
    </row>
    <row r="595" spans="1:17" s="156" customFormat="1" ht="37.5" x14ac:dyDescent="0.25">
      <c r="A595" s="125">
        <v>6178</v>
      </c>
      <c r="B595" s="124" t="s">
        <v>574</v>
      </c>
      <c r="C595" s="136">
        <v>710</v>
      </c>
      <c r="D595" s="158">
        <f t="shared" si="38"/>
        <v>496.99999999999994</v>
      </c>
      <c r="E595" s="158">
        <f t="shared" si="39"/>
        <v>532.5</v>
      </c>
      <c r="F595" s="158">
        <f t="shared" si="40"/>
        <v>603.5</v>
      </c>
      <c r="G595" s="158">
        <f t="shared" si="41"/>
        <v>639</v>
      </c>
      <c r="H595" s="155"/>
      <c r="K595" s="155"/>
      <c r="L595" s="155"/>
      <c r="M595" s="155"/>
      <c r="N595" s="155"/>
      <c r="O595" s="142"/>
      <c r="P595" s="181"/>
      <c r="Q595" s="148"/>
    </row>
    <row r="596" spans="1:17" s="156" customFormat="1" ht="37.5" x14ac:dyDescent="0.25">
      <c r="A596" s="125">
        <v>6179</v>
      </c>
      <c r="B596" s="124" t="s">
        <v>575</v>
      </c>
      <c r="C596" s="136">
        <v>710</v>
      </c>
      <c r="D596" s="158">
        <f t="shared" si="38"/>
        <v>496.99999999999994</v>
      </c>
      <c r="E596" s="158">
        <f t="shared" si="39"/>
        <v>532.5</v>
      </c>
      <c r="F596" s="158">
        <f t="shared" si="40"/>
        <v>603.5</v>
      </c>
      <c r="G596" s="158">
        <f t="shared" si="41"/>
        <v>639</v>
      </c>
      <c r="H596" s="155"/>
      <c r="K596" s="155"/>
      <c r="L596" s="155"/>
      <c r="M596" s="155"/>
      <c r="N596" s="155"/>
      <c r="O596" s="142"/>
      <c r="P596" s="181"/>
      <c r="Q596" s="148"/>
    </row>
    <row r="597" spans="1:17" s="156" customFormat="1" ht="37.5" x14ac:dyDescent="0.25">
      <c r="A597" s="125">
        <v>6311</v>
      </c>
      <c r="B597" s="124" t="s">
        <v>576</v>
      </c>
      <c r="C597" s="130">
        <v>1180</v>
      </c>
      <c r="D597" s="158">
        <f t="shared" si="38"/>
        <v>826</v>
      </c>
      <c r="E597" s="158">
        <f t="shared" si="39"/>
        <v>885</v>
      </c>
      <c r="F597" s="158">
        <f t="shared" si="40"/>
        <v>1003</v>
      </c>
      <c r="G597" s="158">
        <f t="shared" si="41"/>
        <v>1062</v>
      </c>
      <c r="H597" s="155"/>
      <c r="K597" s="155"/>
      <c r="L597" s="155"/>
      <c r="M597" s="155"/>
      <c r="N597" s="155"/>
      <c r="O597" s="142"/>
      <c r="P597" s="181"/>
      <c r="Q597" s="148"/>
    </row>
    <row r="598" spans="1:17" s="156" customFormat="1" x14ac:dyDescent="0.25">
      <c r="A598" s="125">
        <v>6312</v>
      </c>
      <c r="B598" s="124" t="s">
        <v>577</v>
      </c>
      <c r="C598" s="130">
        <v>1180</v>
      </c>
      <c r="D598" s="158">
        <f t="shared" si="38"/>
        <v>826</v>
      </c>
      <c r="E598" s="158">
        <f t="shared" si="39"/>
        <v>885</v>
      </c>
      <c r="F598" s="158">
        <f t="shared" si="40"/>
        <v>1003</v>
      </c>
      <c r="G598" s="158">
        <f t="shared" si="41"/>
        <v>1062</v>
      </c>
      <c r="H598" s="155"/>
      <c r="K598" s="155"/>
      <c r="L598" s="155"/>
      <c r="M598" s="155"/>
      <c r="N598" s="155"/>
      <c r="O598" s="142"/>
      <c r="P598" s="181"/>
      <c r="Q598" s="148"/>
    </row>
    <row r="599" spans="1:17" s="156" customFormat="1" x14ac:dyDescent="0.25">
      <c r="A599" s="125">
        <v>6313</v>
      </c>
      <c r="B599" s="132" t="s">
        <v>578</v>
      </c>
      <c r="C599" s="130">
        <v>1080</v>
      </c>
      <c r="D599" s="158">
        <f t="shared" si="38"/>
        <v>756</v>
      </c>
      <c r="E599" s="158">
        <f t="shared" si="39"/>
        <v>810</v>
      </c>
      <c r="F599" s="158">
        <f t="shared" si="40"/>
        <v>918</v>
      </c>
      <c r="G599" s="158">
        <f t="shared" si="41"/>
        <v>972</v>
      </c>
      <c r="H599" s="155"/>
      <c r="K599" s="155"/>
      <c r="L599" s="155"/>
      <c r="M599" s="155"/>
      <c r="N599" s="155"/>
      <c r="O599" s="142"/>
      <c r="P599" s="177"/>
      <c r="Q599" s="148"/>
    </row>
    <row r="600" spans="1:17" s="156" customFormat="1" ht="37.5" x14ac:dyDescent="0.25">
      <c r="A600" s="125">
        <v>6314</v>
      </c>
      <c r="B600" s="124" t="s">
        <v>579</v>
      </c>
      <c r="C600" s="130">
        <v>1080</v>
      </c>
      <c r="D600" s="158">
        <f t="shared" si="38"/>
        <v>756</v>
      </c>
      <c r="E600" s="158">
        <f t="shared" si="39"/>
        <v>810</v>
      </c>
      <c r="F600" s="158">
        <f t="shared" si="40"/>
        <v>918</v>
      </c>
      <c r="G600" s="158">
        <f t="shared" si="41"/>
        <v>972</v>
      </c>
      <c r="H600" s="155"/>
      <c r="K600" s="155"/>
      <c r="L600" s="155"/>
      <c r="M600" s="155"/>
      <c r="N600" s="155"/>
      <c r="O600" s="142"/>
      <c r="P600" s="141"/>
      <c r="Q600" s="148"/>
    </row>
    <row r="601" spans="1:17" s="156" customFormat="1" ht="75" x14ac:dyDescent="0.25">
      <c r="A601" s="125">
        <v>6315</v>
      </c>
      <c r="B601" s="182" t="s">
        <v>580</v>
      </c>
      <c r="C601" s="130">
        <v>2080</v>
      </c>
      <c r="D601" s="158">
        <f t="shared" si="38"/>
        <v>1456</v>
      </c>
      <c r="E601" s="158">
        <f t="shared" si="39"/>
        <v>1560</v>
      </c>
      <c r="F601" s="158">
        <f t="shared" si="40"/>
        <v>1768</v>
      </c>
      <c r="G601" s="158">
        <f t="shared" si="41"/>
        <v>1872</v>
      </c>
      <c r="H601" s="155"/>
      <c r="K601" s="155"/>
      <c r="L601" s="155"/>
      <c r="M601" s="155"/>
      <c r="N601" s="155"/>
      <c r="O601" s="142"/>
      <c r="P601" s="183"/>
      <c r="Q601" s="148"/>
    </row>
    <row r="602" spans="1:17" s="156" customFormat="1" ht="93.75" x14ac:dyDescent="0.25">
      <c r="A602" s="125">
        <v>6316</v>
      </c>
      <c r="B602" s="182" t="s">
        <v>581</v>
      </c>
      <c r="C602" s="130">
        <v>3840</v>
      </c>
      <c r="D602" s="158">
        <f t="shared" si="38"/>
        <v>2688</v>
      </c>
      <c r="E602" s="158">
        <f t="shared" si="39"/>
        <v>2880</v>
      </c>
      <c r="F602" s="158">
        <f t="shared" si="40"/>
        <v>3264</v>
      </c>
      <c r="G602" s="158">
        <f t="shared" si="41"/>
        <v>3456</v>
      </c>
      <c r="H602" s="155"/>
      <c r="K602" s="155"/>
      <c r="L602" s="155"/>
      <c r="M602" s="155"/>
      <c r="N602" s="155"/>
      <c r="O602" s="142"/>
      <c r="P602" s="183"/>
      <c r="Q602" s="148"/>
    </row>
    <row r="603" spans="1:17" s="156" customFormat="1" ht="19.5" x14ac:dyDescent="0.25">
      <c r="A603" s="262" t="s">
        <v>582</v>
      </c>
      <c r="B603" s="263"/>
      <c r="C603" s="264"/>
      <c r="D603" s="158"/>
      <c r="E603" s="158"/>
      <c r="F603" s="158"/>
      <c r="G603" s="158"/>
      <c r="H603" s="155"/>
      <c r="K603" s="155"/>
      <c r="L603" s="155"/>
      <c r="M603" s="155"/>
      <c r="N603" s="155"/>
      <c r="O603" s="268"/>
      <c r="P603" s="268"/>
      <c r="Q603" s="148"/>
    </row>
    <row r="604" spans="1:17" s="156" customFormat="1" x14ac:dyDescent="0.25">
      <c r="A604" s="125">
        <v>6180</v>
      </c>
      <c r="B604" s="164" t="s">
        <v>583</v>
      </c>
      <c r="C604" s="136">
        <v>490</v>
      </c>
      <c r="D604" s="158">
        <f t="shared" si="38"/>
        <v>343</v>
      </c>
      <c r="E604" s="158">
        <f t="shared" si="39"/>
        <v>367.5</v>
      </c>
      <c r="F604" s="158">
        <f t="shared" si="40"/>
        <v>416.5</v>
      </c>
      <c r="G604" s="158">
        <f t="shared" si="41"/>
        <v>441</v>
      </c>
      <c r="H604" s="155"/>
      <c r="K604" s="155"/>
      <c r="L604" s="155"/>
      <c r="M604" s="155"/>
      <c r="N604" s="155"/>
      <c r="O604" s="142"/>
      <c r="P604" s="165"/>
      <c r="Q604" s="148"/>
    </row>
    <row r="605" spans="1:17" s="156" customFormat="1" x14ac:dyDescent="0.25">
      <c r="A605" s="125">
        <v>6181</v>
      </c>
      <c r="B605" s="164" t="s">
        <v>584</v>
      </c>
      <c r="C605" s="136">
        <v>490</v>
      </c>
      <c r="D605" s="158">
        <f t="shared" si="38"/>
        <v>343</v>
      </c>
      <c r="E605" s="158">
        <f t="shared" si="39"/>
        <v>367.5</v>
      </c>
      <c r="F605" s="158">
        <f t="shared" si="40"/>
        <v>416.5</v>
      </c>
      <c r="G605" s="158">
        <f t="shared" si="41"/>
        <v>441</v>
      </c>
      <c r="H605" s="155"/>
      <c r="K605" s="155"/>
      <c r="L605" s="155"/>
      <c r="M605" s="155"/>
      <c r="N605" s="155"/>
      <c r="O605" s="142"/>
      <c r="P605" s="165"/>
      <c r="Q605" s="148"/>
    </row>
    <row r="606" spans="1:17" s="156" customFormat="1" x14ac:dyDescent="0.25">
      <c r="A606" s="125">
        <v>6182</v>
      </c>
      <c r="B606" s="164" t="s">
        <v>585</v>
      </c>
      <c r="C606" s="136">
        <v>490</v>
      </c>
      <c r="D606" s="158">
        <f t="shared" si="38"/>
        <v>343</v>
      </c>
      <c r="E606" s="158">
        <f t="shared" si="39"/>
        <v>367.5</v>
      </c>
      <c r="F606" s="158">
        <f t="shared" si="40"/>
        <v>416.5</v>
      </c>
      <c r="G606" s="158">
        <f t="shared" si="41"/>
        <v>441</v>
      </c>
      <c r="H606" s="155"/>
      <c r="K606" s="155"/>
      <c r="L606" s="155"/>
      <c r="M606" s="155"/>
      <c r="N606" s="155"/>
      <c r="O606" s="142"/>
      <c r="P606" s="165"/>
      <c r="Q606" s="148"/>
    </row>
    <row r="607" spans="1:17" s="156" customFormat="1" x14ac:dyDescent="0.25">
      <c r="A607" s="125">
        <v>6383</v>
      </c>
      <c r="B607" s="164" t="s">
        <v>586</v>
      </c>
      <c r="C607" s="136">
        <v>710</v>
      </c>
      <c r="D607" s="158">
        <f t="shared" si="38"/>
        <v>496.99999999999994</v>
      </c>
      <c r="E607" s="158">
        <f t="shared" si="39"/>
        <v>532.5</v>
      </c>
      <c r="F607" s="158">
        <f t="shared" si="40"/>
        <v>603.5</v>
      </c>
      <c r="G607" s="158">
        <f t="shared" si="41"/>
        <v>639</v>
      </c>
      <c r="H607" s="155"/>
      <c r="K607" s="155"/>
      <c r="L607" s="155"/>
      <c r="M607" s="155"/>
      <c r="N607" s="155"/>
      <c r="O607" s="142"/>
      <c r="P607" s="165"/>
      <c r="Q607" s="148"/>
    </row>
    <row r="608" spans="1:17" s="156" customFormat="1" ht="37.5" x14ac:dyDescent="0.25">
      <c r="A608" s="125">
        <v>6317</v>
      </c>
      <c r="B608" s="164" t="s">
        <v>587</v>
      </c>
      <c r="C608" s="130">
        <v>1070</v>
      </c>
      <c r="D608" s="158">
        <f t="shared" si="38"/>
        <v>749</v>
      </c>
      <c r="E608" s="158">
        <f t="shared" si="39"/>
        <v>802.5</v>
      </c>
      <c r="F608" s="158">
        <f t="shared" si="40"/>
        <v>909.5</v>
      </c>
      <c r="G608" s="158">
        <f t="shared" si="41"/>
        <v>963</v>
      </c>
      <c r="H608" s="155"/>
      <c r="K608" s="155"/>
      <c r="L608" s="155"/>
      <c r="M608" s="155"/>
      <c r="N608" s="155"/>
      <c r="O608" s="142"/>
      <c r="P608" s="165"/>
      <c r="Q608" s="148"/>
    </row>
    <row r="609" spans="1:17" s="156" customFormat="1" ht="42" customHeight="1" x14ac:dyDescent="0.25">
      <c r="A609" s="125">
        <v>6318</v>
      </c>
      <c r="B609" s="164" t="s">
        <v>588</v>
      </c>
      <c r="C609" s="136">
        <v>480</v>
      </c>
      <c r="D609" s="158">
        <f t="shared" si="38"/>
        <v>336</v>
      </c>
      <c r="E609" s="158">
        <f t="shared" si="39"/>
        <v>360</v>
      </c>
      <c r="F609" s="158">
        <f t="shared" si="40"/>
        <v>408</v>
      </c>
      <c r="G609" s="158">
        <f t="shared" si="41"/>
        <v>432</v>
      </c>
      <c r="H609" s="155"/>
      <c r="K609" s="155"/>
      <c r="L609" s="155"/>
      <c r="M609" s="155"/>
      <c r="N609" s="155"/>
      <c r="O609" s="142"/>
      <c r="P609" s="165"/>
      <c r="Q609" s="148"/>
    </row>
    <row r="610" spans="1:17" s="156" customFormat="1" ht="262.5" x14ac:dyDescent="0.25">
      <c r="A610" s="125">
        <v>6269</v>
      </c>
      <c r="B610" s="164" t="s">
        <v>589</v>
      </c>
      <c r="C610" s="130">
        <v>5740</v>
      </c>
      <c r="D610" s="158">
        <f t="shared" si="38"/>
        <v>4017.9999999999995</v>
      </c>
      <c r="E610" s="158">
        <f t="shared" si="39"/>
        <v>4305</v>
      </c>
      <c r="F610" s="158">
        <f t="shared" si="40"/>
        <v>4879</v>
      </c>
      <c r="G610" s="158">
        <f t="shared" si="41"/>
        <v>5166</v>
      </c>
      <c r="H610" s="155"/>
      <c r="K610" s="155"/>
      <c r="L610" s="155"/>
      <c r="M610" s="155"/>
      <c r="N610" s="155"/>
      <c r="O610" s="142"/>
      <c r="P610" s="165"/>
      <c r="Q610" s="148"/>
    </row>
    <row r="611" spans="1:17" s="156" customFormat="1" ht="299.25" customHeight="1" x14ac:dyDescent="0.25">
      <c r="A611" s="125">
        <v>6270</v>
      </c>
      <c r="B611" s="164" t="s">
        <v>590</v>
      </c>
      <c r="C611" s="130">
        <v>9210</v>
      </c>
      <c r="D611" s="158">
        <f t="shared" si="38"/>
        <v>6447</v>
      </c>
      <c r="E611" s="158">
        <f t="shared" si="39"/>
        <v>6907.5</v>
      </c>
      <c r="F611" s="158">
        <f t="shared" si="40"/>
        <v>7828.5</v>
      </c>
      <c r="G611" s="158">
        <f t="shared" si="41"/>
        <v>8289</v>
      </c>
      <c r="H611" s="155"/>
      <c r="K611" s="155"/>
      <c r="L611" s="155"/>
      <c r="M611" s="155"/>
      <c r="N611" s="155"/>
      <c r="O611" s="142"/>
      <c r="P611" s="165"/>
      <c r="Q611" s="148"/>
    </row>
    <row r="612" spans="1:17" s="156" customFormat="1" ht="19.5" x14ac:dyDescent="0.25">
      <c r="A612" s="262" t="s">
        <v>591</v>
      </c>
      <c r="B612" s="263"/>
      <c r="C612" s="264"/>
      <c r="D612" s="158">
        <f t="shared" si="38"/>
        <v>0</v>
      </c>
      <c r="E612" s="158">
        <f t="shared" si="39"/>
        <v>0</v>
      </c>
      <c r="F612" s="158">
        <f t="shared" si="40"/>
        <v>0</v>
      </c>
      <c r="G612" s="158">
        <f t="shared" si="41"/>
        <v>0</v>
      </c>
      <c r="H612" s="155"/>
      <c r="K612" s="155"/>
      <c r="L612" s="155"/>
      <c r="M612" s="155"/>
      <c r="N612" s="155"/>
      <c r="O612" s="268"/>
      <c r="P612" s="268"/>
      <c r="Q612" s="148"/>
    </row>
    <row r="613" spans="1:17" s="156" customFormat="1" x14ac:dyDescent="0.25">
      <c r="A613" s="125">
        <v>6107</v>
      </c>
      <c r="B613" s="164" t="s">
        <v>592</v>
      </c>
      <c r="C613" s="130">
        <v>2660</v>
      </c>
      <c r="D613" s="158">
        <f t="shared" si="38"/>
        <v>1861.9999999999998</v>
      </c>
      <c r="E613" s="158">
        <f t="shared" si="39"/>
        <v>1995</v>
      </c>
      <c r="F613" s="158">
        <f t="shared" si="40"/>
        <v>2261</v>
      </c>
      <c r="G613" s="158">
        <f t="shared" si="41"/>
        <v>2394</v>
      </c>
      <c r="H613" s="155"/>
      <c r="K613" s="155"/>
      <c r="L613" s="155"/>
      <c r="M613" s="155"/>
      <c r="N613" s="155"/>
      <c r="O613" s="142"/>
      <c r="P613" s="165"/>
      <c r="Q613" s="148"/>
    </row>
    <row r="614" spans="1:17" s="156" customFormat="1" x14ac:dyDescent="0.25">
      <c r="A614" s="125">
        <v>6108</v>
      </c>
      <c r="B614" s="164" t="s">
        <v>593</v>
      </c>
      <c r="C614" s="136">
        <v>930</v>
      </c>
      <c r="D614" s="158">
        <f t="shared" si="38"/>
        <v>651</v>
      </c>
      <c r="E614" s="158">
        <f t="shared" si="39"/>
        <v>697.5</v>
      </c>
      <c r="F614" s="158">
        <f t="shared" si="40"/>
        <v>790.5</v>
      </c>
      <c r="G614" s="158">
        <f t="shared" si="41"/>
        <v>837</v>
      </c>
      <c r="H614" s="155"/>
      <c r="K614" s="155"/>
      <c r="L614" s="155"/>
      <c r="M614" s="155"/>
      <c r="N614" s="155"/>
      <c r="O614" s="142"/>
      <c r="P614" s="165"/>
      <c r="Q614" s="148"/>
    </row>
    <row r="615" spans="1:17" s="156" customFormat="1" ht="19.5" x14ac:dyDescent="0.25">
      <c r="A615" s="262" t="s">
        <v>594</v>
      </c>
      <c r="B615" s="263"/>
      <c r="C615" s="264"/>
      <c r="D615" s="158">
        <f t="shared" si="38"/>
        <v>0</v>
      </c>
      <c r="E615" s="158">
        <f t="shared" si="39"/>
        <v>0</v>
      </c>
      <c r="F615" s="158">
        <f t="shared" si="40"/>
        <v>0</v>
      </c>
      <c r="G615" s="158">
        <f t="shared" si="41"/>
        <v>0</v>
      </c>
      <c r="H615" s="155"/>
      <c r="K615" s="155"/>
      <c r="L615" s="155"/>
      <c r="M615" s="155"/>
      <c r="N615" s="155"/>
      <c r="O615" s="268"/>
      <c r="P615" s="268"/>
      <c r="Q615" s="148"/>
    </row>
    <row r="616" spans="1:17" s="156" customFormat="1" x14ac:dyDescent="0.25">
      <c r="A616" s="125">
        <v>6121</v>
      </c>
      <c r="B616" s="164" t="s">
        <v>595</v>
      </c>
      <c r="C616" s="136">
        <v>1020</v>
      </c>
      <c r="D616" s="158">
        <f t="shared" si="38"/>
        <v>714</v>
      </c>
      <c r="E616" s="158">
        <f t="shared" si="39"/>
        <v>765</v>
      </c>
      <c r="F616" s="158">
        <f t="shared" si="40"/>
        <v>867</v>
      </c>
      <c r="G616" s="158">
        <f t="shared" si="41"/>
        <v>918</v>
      </c>
      <c r="H616" s="155"/>
      <c r="K616" s="155"/>
      <c r="L616" s="155"/>
      <c r="M616" s="155"/>
      <c r="N616" s="155"/>
      <c r="O616" s="142"/>
      <c r="P616" s="165"/>
      <c r="Q616" s="148"/>
    </row>
    <row r="617" spans="1:17" s="156" customFormat="1" x14ac:dyDescent="0.25">
      <c r="A617" s="125">
        <v>6122</v>
      </c>
      <c r="B617" s="164" t="s">
        <v>596</v>
      </c>
      <c r="C617" s="136">
        <v>740</v>
      </c>
      <c r="D617" s="158">
        <f t="shared" si="38"/>
        <v>518</v>
      </c>
      <c r="E617" s="158">
        <f t="shared" si="39"/>
        <v>555</v>
      </c>
      <c r="F617" s="158">
        <f t="shared" si="40"/>
        <v>629</v>
      </c>
      <c r="G617" s="158">
        <f t="shared" si="41"/>
        <v>666</v>
      </c>
      <c r="H617" s="155"/>
      <c r="K617" s="155"/>
      <c r="L617" s="155"/>
      <c r="M617" s="155"/>
      <c r="N617" s="155"/>
      <c r="O617" s="142"/>
      <c r="P617" s="165"/>
      <c r="Q617" s="148"/>
    </row>
    <row r="618" spans="1:17" s="156" customFormat="1" x14ac:dyDescent="0.25">
      <c r="A618" s="125">
        <v>6123</v>
      </c>
      <c r="B618" s="164" t="s">
        <v>597</v>
      </c>
      <c r="C618" s="136">
        <v>640</v>
      </c>
      <c r="D618" s="158">
        <f t="shared" si="38"/>
        <v>448</v>
      </c>
      <c r="E618" s="158">
        <f t="shared" si="39"/>
        <v>480</v>
      </c>
      <c r="F618" s="158">
        <f t="shared" si="40"/>
        <v>544</v>
      </c>
      <c r="G618" s="158">
        <f t="shared" si="41"/>
        <v>576</v>
      </c>
      <c r="H618" s="155"/>
      <c r="K618" s="155"/>
      <c r="L618" s="155"/>
      <c r="M618" s="155"/>
      <c r="N618" s="155"/>
      <c r="O618" s="142"/>
      <c r="P618" s="165"/>
      <c r="Q618" s="148"/>
    </row>
    <row r="619" spans="1:17" s="156" customFormat="1" x14ac:dyDescent="0.25">
      <c r="A619" s="125">
        <v>6124</v>
      </c>
      <c r="B619" s="164" t="s">
        <v>598</v>
      </c>
      <c r="C619" s="136">
        <v>940</v>
      </c>
      <c r="D619" s="158">
        <f t="shared" si="38"/>
        <v>658</v>
      </c>
      <c r="E619" s="158">
        <f t="shared" si="39"/>
        <v>705</v>
      </c>
      <c r="F619" s="158">
        <f t="shared" si="40"/>
        <v>799</v>
      </c>
      <c r="G619" s="158">
        <f t="shared" si="41"/>
        <v>846</v>
      </c>
      <c r="H619" s="155"/>
      <c r="K619" s="155"/>
      <c r="L619" s="155"/>
      <c r="M619" s="155"/>
      <c r="N619" s="155"/>
      <c r="O619" s="142"/>
      <c r="P619" s="165"/>
      <c r="Q619" s="148"/>
    </row>
    <row r="620" spans="1:17" s="156" customFormat="1" x14ac:dyDescent="0.25">
      <c r="A620" s="125">
        <v>6125</v>
      </c>
      <c r="B620" s="164" t="s">
        <v>599</v>
      </c>
      <c r="C620" s="136">
        <v>890</v>
      </c>
      <c r="D620" s="158">
        <f t="shared" si="38"/>
        <v>623</v>
      </c>
      <c r="E620" s="158">
        <f t="shared" si="39"/>
        <v>667.5</v>
      </c>
      <c r="F620" s="158">
        <f t="shared" si="40"/>
        <v>756.5</v>
      </c>
      <c r="G620" s="158">
        <f t="shared" si="41"/>
        <v>801</v>
      </c>
      <c r="H620" s="155"/>
      <c r="K620" s="155"/>
      <c r="L620" s="155"/>
      <c r="M620" s="155"/>
      <c r="N620" s="155"/>
      <c r="O620" s="142"/>
      <c r="P620" s="165"/>
      <c r="Q620" s="148"/>
    </row>
    <row r="621" spans="1:17" s="156" customFormat="1" x14ac:dyDescent="0.25">
      <c r="A621" s="125">
        <v>6126</v>
      </c>
      <c r="B621" s="164" t="s">
        <v>600</v>
      </c>
      <c r="C621" s="136">
        <v>890</v>
      </c>
      <c r="D621" s="158">
        <f t="shared" si="38"/>
        <v>623</v>
      </c>
      <c r="E621" s="158">
        <f t="shared" si="39"/>
        <v>667.5</v>
      </c>
      <c r="F621" s="158">
        <f t="shared" si="40"/>
        <v>756.5</v>
      </c>
      <c r="G621" s="158">
        <f t="shared" si="41"/>
        <v>801</v>
      </c>
      <c r="H621" s="155"/>
      <c r="K621" s="155"/>
      <c r="L621" s="155"/>
      <c r="M621" s="155"/>
      <c r="N621" s="155"/>
      <c r="O621" s="142"/>
      <c r="P621" s="165"/>
      <c r="Q621" s="148"/>
    </row>
    <row r="622" spans="1:17" s="156" customFormat="1" x14ac:dyDescent="0.25">
      <c r="A622" s="125">
        <v>6127</v>
      </c>
      <c r="B622" s="164" t="s">
        <v>601</v>
      </c>
      <c r="C622" s="136">
        <v>890</v>
      </c>
      <c r="D622" s="158">
        <f t="shared" si="38"/>
        <v>623</v>
      </c>
      <c r="E622" s="158">
        <f t="shared" si="39"/>
        <v>667.5</v>
      </c>
      <c r="F622" s="158">
        <f t="shared" si="40"/>
        <v>756.5</v>
      </c>
      <c r="G622" s="158">
        <f t="shared" si="41"/>
        <v>801</v>
      </c>
      <c r="H622" s="155"/>
      <c r="K622" s="155"/>
      <c r="L622" s="155"/>
      <c r="M622" s="155"/>
      <c r="N622" s="155"/>
      <c r="O622" s="142"/>
      <c r="P622" s="165"/>
      <c r="Q622" s="148"/>
    </row>
    <row r="623" spans="1:17" s="156" customFormat="1" x14ac:dyDescent="0.25">
      <c r="A623" s="125">
        <v>6128</v>
      </c>
      <c r="B623" s="164" t="s">
        <v>602</v>
      </c>
      <c r="C623" s="136">
        <v>840</v>
      </c>
      <c r="D623" s="158">
        <f t="shared" si="38"/>
        <v>588</v>
      </c>
      <c r="E623" s="158">
        <f t="shared" si="39"/>
        <v>630</v>
      </c>
      <c r="F623" s="158">
        <f t="shared" si="40"/>
        <v>714</v>
      </c>
      <c r="G623" s="158">
        <f t="shared" si="41"/>
        <v>756</v>
      </c>
      <c r="H623" s="155"/>
      <c r="K623" s="155"/>
      <c r="L623" s="155"/>
      <c r="M623" s="155"/>
      <c r="N623" s="155"/>
      <c r="O623" s="142"/>
      <c r="P623" s="165"/>
      <c r="Q623" s="148"/>
    </row>
    <row r="624" spans="1:17" s="156" customFormat="1" x14ac:dyDescent="0.25">
      <c r="A624" s="125">
        <v>6129</v>
      </c>
      <c r="B624" s="164" t="s">
        <v>603</v>
      </c>
      <c r="C624" s="136">
        <v>890</v>
      </c>
      <c r="D624" s="158">
        <f t="shared" si="38"/>
        <v>623</v>
      </c>
      <c r="E624" s="158">
        <f t="shared" si="39"/>
        <v>667.5</v>
      </c>
      <c r="F624" s="158">
        <f t="shared" si="40"/>
        <v>756.5</v>
      </c>
      <c r="G624" s="158">
        <f t="shared" si="41"/>
        <v>801</v>
      </c>
      <c r="H624" s="155"/>
      <c r="K624" s="155"/>
      <c r="L624" s="155"/>
      <c r="M624" s="155"/>
      <c r="N624" s="155"/>
      <c r="O624" s="142"/>
      <c r="P624" s="165"/>
      <c r="Q624" s="148"/>
    </row>
    <row r="625" spans="1:17" s="156" customFormat="1" x14ac:dyDescent="0.25">
      <c r="A625" s="125">
        <v>6130</v>
      </c>
      <c r="B625" s="164" t="s">
        <v>604</v>
      </c>
      <c r="C625" s="136">
        <v>1010</v>
      </c>
      <c r="D625" s="158">
        <f t="shared" si="38"/>
        <v>707</v>
      </c>
      <c r="E625" s="158">
        <f t="shared" si="39"/>
        <v>757.5</v>
      </c>
      <c r="F625" s="158">
        <f t="shared" si="40"/>
        <v>858.5</v>
      </c>
      <c r="G625" s="158">
        <f t="shared" si="41"/>
        <v>909</v>
      </c>
      <c r="H625" s="155"/>
      <c r="K625" s="155"/>
      <c r="L625" s="155"/>
      <c r="M625" s="155"/>
      <c r="N625" s="155"/>
      <c r="O625" s="142"/>
      <c r="P625" s="165"/>
      <c r="Q625" s="148"/>
    </row>
    <row r="626" spans="1:17" s="156" customFormat="1" ht="37.5" x14ac:dyDescent="0.25">
      <c r="A626" s="125">
        <v>6131</v>
      </c>
      <c r="B626" s="164" t="s">
        <v>605</v>
      </c>
      <c r="C626" s="136">
        <v>840</v>
      </c>
      <c r="D626" s="158">
        <f t="shared" si="38"/>
        <v>588</v>
      </c>
      <c r="E626" s="158">
        <f t="shared" si="39"/>
        <v>630</v>
      </c>
      <c r="F626" s="158">
        <f t="shared" si="40"/>
        <v>714</v>
      </c>
      <c r="G626" s="158">
        <f t="shared" si="41"/>
        <v>756</v>
      </c>
      <c r="H626" s="155"/>
      <c r="K626" s="155"/>
      <c r="L626" s="155"/>
      <c r="M626" s="155"/>
      <c r="N626" s="155"/>
      <c r="O626" s="142"/>
      <c r="P626" s="165"/>
      <c r="Q626" s="148"/>
    </row>
    <row r="627" spans="1:17" s="156" customFormat="1" x14ac:dyDescent="0.25">
      <c r="A627" s="125">
        <v>6132</v>
      </c>
      <c r="B627" s="164" t="s">
        <v>606</v>
      </c>
      <c r="C627" s="130">
        <v>1230</v>
      </c>
      <c r="D627" s="158">
        <f t="shared" si="38"/>
        <v>861</v>
      </c>
      <c r="E627" s="158">
        <f t="shared" si="39"/>
        <v>922.5</v>
      </c>
      <c r="F627" s="158">
        <f t="shared" si="40"/>
        <v>1045.5</v>
      </c>
      <c r="G627" s="158">
        <f t="shared" si="41"/>
        <v>1107</v>
      </c>
      <c r="H627" s="155"/>
      <c r="K627" s="155"/>
      <c r="L627" s="155"/>
      <c r="M627" s="155"/>
      <c r="N627" s="155"/>
      <c r="O627" s="142"/>
      <c r="P627" s="165"/>
      <c r="Q627" s="148"/>
    </row>
    <row r="628" spans="1:17" s="156" customFormat="1" x14ac:dyDescent="0.25">
      <c r="A628" s="125">
        <v>6133</v>
      </c>
      <c r="B628" s="164" t="s">
        <v>607</v>
      </c>
      <c r="C628" s="136">
        <v>1010</v>
      </c>
      <c r="D628" s="158">
        <f t="shared" si="38"/>
        <v>707</v>
      </c>
      <c r="E628" s="158">
        <f t="shared" si="39"/>
        <v>757.5</v>
      </c>
      <c r="F628" s="158">
        <f t="shared" si="40"/>
        <v>858.5</v>
      </c>
      <c r="G628" s="158">
        <f t="shared" si="41"/>
        <v>909</v>
      </c>
      <c r="H628" s="155"/>
      <c r="K628" s="155"/>
      <c r="L628" s="155"/>
      <c r="M628" s="155"/>
      <c r="N628" s="155"/>
      <c r="O628" s="142"/>
      <c r="P628" s="165"/>
      <c r="Q628" s="148"/>
    </row>
    <row r="629" spans="1:17" s="156" customFormat="1" x14ac:dyDescent="0.25">
      <c r="A629" s="125">
        <v>6134</v>
      </c>
      <c r="B629" s="164" t="s">
        <v>608</v>
      </c>
      <c r="C629" s="136">
        <v>870</v>
      </c>
      <c r="D629" s="158">
        <f t="shared" si="38"/>
        <v>609</v>
      </c>
      <c r="E629" s="158">
        <f t="shared" si="39"/>
        <v>652.5</v>
      </c>
      <c r="F629" s="158">
        <f t="shared" si="40"/>
        <v>739.5</v>
      </c>
      <c r="G629" s="158">
        <f t="shared" si="41"/>
        <v>783</v>
      </c>
      <c r="H629" s="155"/>
      <c r="K629" s="155"/>
      <c r="L629" s="155"/>
      <c r="M629" s="155"/>
      <c r="N629" s="155"/>
      <c r="O629" s="142"/>
      <c r="P629" s="165"/>
      <c r="Q629" s="148"/>
    </row>
    <row r="630" spans="1:17" s="156" customFormat="1" ht="37.5" x14ac:dyDescent="0.25">
      <c r="A630" s="125">
        <v>6135</v>
      </c>
      <c r="B630" s="164" t="s">
        <v>609</v>
      </c>
      <c r="C630" s="136">
        <v>640</v>
      </c>
      <c r="D630" s="158">
        <f t="shared" si="38"/>
        <v>448</v>
      </c>
      <c r="E630" s="158">
        <f t="shared" si="39"/>
        <v>480</v>
      </c>
      <c r="F630" s="158">
        <f t="shared" si="40"/>
        <v>544</v>
      </c>
      <c r="G630" s="158">
        <f t="shared" si="41"/>
        <v>576</v>
      </c>
      <c r="H630" s="155"/>
      <c r="K630" s="155"/>
      <c r="L630" s="155"/>
      <c r="M630" s="155"/>
      <c r="N630" s="155"/>
      <c r="O630" s="142"/>
      <c r="P630" s="165"/>
      <c r="Q630" s="148"/>
    </row>
    <row r="631" spans="1:17" s="156" customFormat="1" ht="56.25" x14ac:dyDescent="0.25">
      <c r="A631" s="125">
        <v>6137</v>
      </c>
      <c r="B631" s="164" t="s">
        <v>610</v>
      </c>
      <c r="C631" s="136">
        <v>730</v>
      </c>
      <c r="D631" s="158">
        <f t="shared" si="38"/>
        <v>510.99999999999994</v>
      </c>
      <c r="E631" s="158">
        <f t="shared" si="39"/>
        <v>547.5</v>
      </c>
      <c r="F631" s="158">
        <f t="shared" si="40"/>
        <v>620.5</v>
      </c>
      <c r="G631" s="158">
        <f t="shared" si="41"/>
        <v>657</v>
      </c>
      <c r="H631" s="155"/>
      <c r="K631" s="155"/>
      <c r="L631" s="155"/>
      <c r="M631" s="155"/>
      <c r="N631" s="155"/>
      <c r="O631" s="142"/>
      <c r="P631" s="165"/>
      <c r="Q631" s="148"/>
    </row>
    <row r="632" spans="1:17" s="156" customFormat="1" ht="56.25" x14ac:dyDescent="0.25">
      <c r="A632" s="125">
        <v>6138</v>
      </c>
      <c r="B632" s="164" t="s">
        <v>611</v>
      </c>
      <c r="C632" s="136">
        <v>760</v>
      </c>
      <c r="D632" s="158">
        <f t="shared" si="38"/>
        <v>532</v>
      </c>
      <c r="E632" s="158">
        <f t="shared" si="39"/>
        <v>570</v>
      </c>
      <c r="F632" s="158">
        <f t="shared" si="40"/>
        <v>646</v>
      </c>
      <c r="G632" s="158">
        <f t="shared" si="41"/>
        <v>684</v>
      </c>
      <c r="H632" s="155"/>
      <c r="K632" s="155"/>
      <c r="L632" s="155"/>
      <c r="M632" s="155"/>
      <c r="N632" s="155"/>
      <c r="O632" s="142"/>
      <c r="P632" s="165"/>
      <c r="Q632" s="148"/>
    </row>
    <row r="633" spans="1:17" s="156" customFormat="1" ht="56.25" x14ac:dyDescent="0.25">
      <c r="A633" s="125">
        <v>6139</v>
      </c>
      <c r="B633" s="164" t="s">
        <v>612</v>
      </c>
      <c r="C633" s="136">
        <v>760</v>
      </c>
      <c r="D633" s="158">
        <f t="shared" si="38"/>
        <v>532</v>
      </c>
      <c r="E633" s="158">
        <f t="shared" si="39"/>
        <v>570</v>
      </c>
      <c r="F633" s="158">
        <f t="shared" si="40"/>
        <v>646</v>
      </c>
      <c r="G633" s="158">
        <f t="shared" si="41"/>
        <v>684</v>
      </c>
      <c r="H633" s="155"/>
      <c r="K633" s="155"/>
      <c r="L633" s="155"/>
      <c r="M633" s="155"/>
      <c r="N633" s="155"/>
      <c r="O633" s="142"/>
      <c r="P633" s="165"/>
      <c r="Q633" s="148"/>
    </row>
    <row r="634" spans="1:17" s="156" customFormat="1" ht="56.25" x14ac:dyDescent="0.25">
      <c r="A634" s="125">
        <v>6140</v>
      </c>
      <c r="B634" s="164" t="s">
        <v>613</v>
      </c>
      <c r="C634" s="136">
        <v>710</v>
      </c>
      <c r="D634" s="158">
        <f t="shared" si="38"/>
        <v>496.99999999999994</v>
      </c>
      <c r="E634" s="158">
        <f t="shared" si="39"/>
        <v>532.5</v>
      </c>
      <c r="F634" s="158">
        <f t="shared" si="40"/>
        <v>603.5</v>
      </c>
      <c r="G634" s="158">
        <f t="shared" si="41"/>
        <v>639</v>
      </c>
      <c r="H634" s="155"/>
      <c r="K634" s="155"/>
      <c r="L634" s="155"/>
      <c r="M634" s="155"/>
      <c r="N634" s="155"/>
      <c r="O634" s="142"/>
      <c r="P634" s="165"/>
      <c r="Q634" s="148"/>
    </row>
    <row r="635" spans="1:17" s="156" customFormat="1" x14ac:dyDescent="0.25">
      <c r="A635" s="125">
        <v>6141</v>
      </c>
      <c r="B635" s="164" t="s">
        <v>614</v>
      </c>
      <c r="C635" s="130">
        <v>1110</v>
      </c>
      <c r="D635" s="158">
        <f t="shared" si="38"/>
        <v>777</v>
      </c>
      <c r="E635" s="158">
        <f t="shared" si="39"/>
        <v>832.5</v>
      </c>
      <c r="F635" s="158">
        <f t="shared" si="40"/>
        <v>943.5</v>
      </c>
      <c r="G635" s="158">
        <f t="shared" si="41"/>
        <v>999</v>
      </c>
      <c r="H635" s="155"/>
      <c r="K635" s="155"/>
      <c r="L635" s="155"/>
      <c r="M635" s="155"/>
      <c r="N635" s="155"/>
      <c r="O635" s="142"/>
      <c r="P635" s="165"/>
      <c r="Q635" s="148"/>
    </row>
    <row r="636" spans="1:17" s="156" customFormat="1" x14ac:dyDescent="0.25">
      <c r="A636" s="125">
        <v>6142</v>
      </c>
      <c r="B636" s="164" t="s">
        <v>615</v>
      </c>
      <c r="C636" s="130">
        <v>1110</v>
      </c>
      <c r="D636" s="158">
        <f t="shared" si="38"/>
        <v>777</v>
      </c>
      <c r="E636" s="158">
        <f t="shared" si="39"/>
        <v>832.5</v>
      </c>
      <c r="F636" s="158">
        <f t="shared" si="40"/>
        <v>943.5</v>
      </c>
      <c r="G636" s="158">
        <f t="shared" si="41"/>
        <v>999</v>
      </c>
      <c r="H636" s="155"/>
      <c r="K636" s="155"/>
      <c r="L636" s="155"/>
      <c r="M636" s="155"/>
      <c r="N636" s="155"/>
      <c r="O636" s="142"/>
      <c r="P636" s="165"/>
      <c r="Q636" s="148"/>
    </row>
    <row r="637" spans="1:17" s="156" customFormat="1" x14ac:dyDescent="0.25">
      <c r="A637" s="125">
        <v>6143</v>
      </c>
      <c r="B637" s="164" t="s">
        <v>616</v>
      </c>
      <c r="C637" s="136">
        <v>780</v>
      </c>
      <c r="D637" s="158">
        <f t="shared" si="38"/>
        <v>546</v>
      </c>
      <c r="E637" s="158">
        <f t="shared" si="39"/>
        <v>585</v>
      </c>
      <c r="F637" s="158">
        <f t="shared" si="40"/>
        <v>663</v>
      </c>
      <c r="G637" s="158">
        <f t="shared" si="41"/>
        <v>702</v>
      </c>
      <c r="H637" s="155"/>
      <c r="K637" s="155"/>
      <c r="L637" s="155"/>
      <c r="M637" s="155"/>
      <c r="N637" s="155"/>
      <c r="O637" s="142"/>
      <c r="P637" s="165"/>
      <c r="Q637" s="148"/>
    </row>
    <row r="638" spans="1:17" s="156" customFormat="1" x14ac:dyDescent="0.25">
      <c r="A638" s="125">
        <v>6144</v>
      </c>
      <c r="B638" s="164" t="s">
        <v>617</v>
      </c>
      <c r="C638" s="136">
        <v>780</v>
      </c>
      <c r="D638" s="158">
        <f t="shared" si="38"/>
        <v>546</v>
      </c>
      <c r="E638" s="158">
        <f t="shared" si="39"/>
        <v>585</v>
      </c>
      <c r="F638" s="158">
        <f t="shared" si="40"/>
        <v>663</v>
      </c>
      <c r="G638" s="158">
        <f t="shared" si="41"/>
        <v>702</v>
      </c>
      <c r="H638" s="155"/>
      <c r="K638" s="155"/>
      <c r="L638" s="155"/>
      <c r="M638" s="155"/>
      <c r="N638" s="155"/>
      <c r="O638" s="142"/>
      <c r="P638" s="165"/>
      <c r="Q638" s="148"/>
    </row>
    <row r="639" spans="1:17" s="156" customFormat="1" x14ac:dyDescent="0.25">
      <c r="A639" s="125">
        <v>6145</v>
      </c>
      <c r="B639" s="164" t="s">
        <v>618</v>
      </c>
      <c r="C639" s="136">
        <v>870</v>
      </c>
      <c r="D639" s="158">
        <f t="shared" si="38"/>
        <v>609</v>
      </c>
      <c r="E639" s="158">
        <f t="shared" si="39"/>
        <v>652.5</v>
      </c>
      <c r="F639" s="158">
        <f t="shared" si="40"/>
        <v>739.5</v>
      </c>
      <c r="G639" s="158">
        <f t="shared" si="41"/>
        <v>783</v>
      </c>
      <c r="H639" s="155"/>
      <c r="K639" s="155"/>
      <c r="L639" s="155"/>
      <c r="M639" s="155"/>
      <c r="N639" s="155"/>
      <c r="O639" s="142"/>
      <c r="P639" s="165"/>
      <c r="Q639" s="148"/>
    </row>
    <row r="640" spans="1:17" s="156" customFormat="1" x14ac:dyDescent="0.25">
      <c r="A640" s="125">
        <v>6146</v>
      </c>
      <c r="B640" s="164" t="s">
        <v>619</v>
      </c>
      <c r="C640" s="136">
        <v>870</v>
      </c>
      <c r="D640" s="158">
        <f t="shared" si="38"/>
        <v>609</v>
      </c>
      <c r="E640" s="158">
        <f t="shared" si="39"/>
        <v>652.5</v>
      </c>
      <c r="F640" s="158">
        <f t="shared" si="40"/>
        <v>739.5</v>
      </c>
      <c r="G640" s="158">
        <f t="shared" si="41"/>
        <v>783</v>
      </c>
      <c r="H640" s="155"/>
      <c r="K640" s="155"/>
      <c r="L640" s="155"/>
      <c r="M640" s="155"/>
      <c r="N640" s="155"/>
      <c r="O640" s="142"/>
      <c r="P640" s="165"/>
      <c r="Q640" s="148"/>
    </row>
    <row r="641" spans="1:17" s="156" customFormat="1" x14ac:dyDescent="0.25">
      <c r="A641" s="125">
        <v>6147</v>
      </c>
      <c r="B641" s="164" t="s">
        <v>620</v>
      </c>
      <c r="C641" s="136">
        <v>710</v>
      </c>
      <c r="D641" s="158">
        <f t="shared" si="38"/>
        <v>496.99999999999994</v>
      </c>
      <c r="E641" s="158">
        <f t="shared" si="39"/>
        <v>532.5</v>
      </c>
      <c r="F641" s="158">
        <f t="shared" si="40"/>
        <v>603.5</v>
      </c>
      <c r="G641" s="158">
        <f t="shared" si="41"/>
        <v>639</v>
      </c>
      <c r="H641" s="155"/>
      <c r="K641" s="155"/>
      <c r="L641" s="155"/>
      <c r="M641" s="155"/>
      <c r="N641" s="155"/>
      <c r="O641" s="142"/>
      <c r="P641" s="165"/>
      <c r="Q641" s="148"/>
    </row>
    <row r="642" spans="1:17" s="156" customFormat="1" x14ac:dyDescent="0.25">
      <c r="A642" s="125">
        <v>6148</v>
      </c>
      <c r="B642" s="164" t="s">
        <v>621</v>
      </c>
      <c r="C642" s="136">
        <v>710</v>
      </c>
      <c r="D642" s="158">
        <f t="shared" si="38"/>
        <v>496.99999999999994</v>
      </c>
      <c r="E642" s="158">
        <f t="shared" si="39"/>
        <v>532.5</v>
      </c>
      <c r="F642" s="158">
        <f t="shared" si="40"/>
        <v>603.5</v>
      </c>
      <c r="G642" s="158">
        <f t="shared" si="41"/>
        <v>639</v>
      </c>
      <c r="H642" s="155"/>
      <c r="K642" s="155"/>
      <c r="L642" s="155"/>
      <c r="M642" s="155"/>
      <c r="N642" s="155"/>
      <c r="O642" s="142"/>
      <c r="P642" s="165"/>
      <c r="Q642" s="148"/>
    </row>
    <row r="643" spans="1:17" s="156" customFormat="1" x14ac:dyDescent="0.25">
      <c r="A643" s="125">
        <v>6149</v>
      </c>
      <c r="B643" s="164" t="s">
        <v>622</v>
      </c>
      <c r="C643" s="136">
        <v>970</v>
      </c>
      <c r="D643" s="158">
        <f t="shared" si="38"/>
        <v>679</v>
      </c>
      <c r="E643" s="158">
        <f t="shared" si="39"/>
        <v>727.5</v>
      </c>
      <c r="F643" s="158">
        <f t="shared" si="40"/>
        <v>824.5</v>
      </c>
      <c r="G643" s="158">
        <f t="shared" si="41"/>
        <v>873</v>
      </c>
      <c r="H643" s="155"/>
      <c r="K643" s="155"/>
      <c r="L643" s="155"/>
      <c r="M643" s="155"/>
      <c r="N643" s="155"/>
      <c r="O643" s="142"/>
      <c r="P643" s="165"/>
      <c r="Q643" s="148"/>
    </row>
    <row r="644" spans="1:17" s="156" customFormat="1" x14ac:dyDescent="0.25">
      <c r="A644" s="125">
        <v>6150</v>
      </c>
      <c r="B644" s="164" t="s">
        <v>623</v>
      </c>
      <c r="C644" s="136">
        <v>970</v>
      </c>
      <c r="D644" s="158">
        <f t="shared" si="38"/>
        <v>679</v>
      </c>
      <c r="E644" s="158">
        <f t="shared" si="39"/>
        <v>727.5</v>
      </c>
      <c r="F644" s="158">
        <f t="shared" si="40"/>
        <v>824.5</v>
      </c>
      <c r="G644" s="158">
        <f t="shared" si="41"/>
        <v>873</v>
      </c>
      <c r="H644" s="155"/>
      <c r="K644" s="155"/>
      <c r="L644" s="155"/>
      <c r="M644" s="155"/>
      <c r="N644" s="155"/>
      <c r="O644" s="142"/>
      <c r="P644" s="165"/>
      <c r="Q644" s="148"/>
    </row>
    <row r="645" spans="1:17" s="156" customFormat="1" ht="37.5" x14ac:dyDescent="0.25">
      <c r="A645" s="125">
        <v>6151</v>
      </c>
      <c r="B645" s="164" t="s">
        <v>624</v>
      </c>
      <c r="C645" s="130">
        <v>1130</v>
      </c>
      <c r="D645" s="158">
        <f t="shared" si="38"/>
        <v>791</v>
      </c>
      <c r="E645" s="158">
        <f t="shared" si="39"/>
        <v>847.5</v>
      </c>
      <c r="F645" s="158">
        <f t="shared" si="40"/>
        <v>960.5</v>
      </c>
      <c r="G645" s="158">
        <f t="shared" si="41"/>
        <v>1017</v>
      </c>
      <c r="H645" s="155"/>
      <c r="K645" s="155"/>
      <c r="L645" s="155"/>
      <c r="M645" s="155"/>
      <c r="N645" s="155"/>
      <c r="O645" s="142"/>
      <c r="P645" s="165"/>
      <c r="Q645" s="148"/>
    </row>
    <row r="646" spans="1:17" s="156" customFormat="1" ht="37.5" x14ac:dyDescent="0.25">
      <c r="A646" s="125">
        <v>6152</v>
      </c>
      <c r="B646" s="164" t="s">
        <v>625</v>
      </c>
      <c r="C646" s="130">
        <v>1130</v>
      </c>
      <c r="D646" s="158">
        <f t="shared" si="38"/>
        <v>791</v>
      </c>
      <c r="E646" s="158">
        <f t="shared" si="39"/>
        <v>847.5</v>
      </c>
      <c r="F646" s="158">
        <f t="shared" si="40"/>
        <v>960.5</v>
      </c>
      <c r="G646" s="158">
        <f t="shared" si="41"/>
        <v>1017</v>
      </c>
      <c r="H646" s="155"/>
      <c r="K646" s="155"/>
      <c r="L646" s="155"/>
      <c r="M646" s="155"/>
      <c r="N646" s="155"/>
      <c r="O646" s="142"/>
      <c r="P646" s="165"/>
      <c r="Q646" s="148"/>
    </row>
    <row r="647" spans="1:17" s="156" customFormat="1" ht="75" x14ac:dyDescent="0.25">
      <c r="A647" s="125">
        <v>6153</v>
      </c>
      <c r="B647" s="124" t="s">
        <v>626</v>
      </c>
      <c r="C647" s="136">
        <v>710</v>
      </c>
      <c r="D647" s="158">
        <f t="shared" si="38"/>
        <v>496.99999999999994</v>
      </c>
      <c r="E647" s="158">
        <f t="shared" si="39"/>
        <v>532.5</v>
      </c>
      <c r="F647" s="158">
        <f t="shared" si="40"/>
        <v>603.5</v>
      </c>
      <c r="G647" s="158">
        <f t="shared" si="41"/>
        <v>639</v>
      </c>
      <c r="H647" s="155"/>
      <c r="K647" s="155"/>
      <c r="L647" s="155"/>
      <c r="M647" s="155"/>
      <c r="N647" s="155"/>
      <c r="O647" s="142"/>
      <c r="P647" s="141"/>
      <c r="Q647" s="148"/>
    </row>
    <row r="648" spans="1:17" s="156" customFormat="1" ht="56.25" x14ac:dyDescent="0.25">
      <c r="A648" s="125">
        <v>6154</v>
      </c>
      <c r="B648" s="164" t="s">
        <v>627</v>
      </c>
      <c r="C648" s="136">
        <v>710</v>
      </c>
      <c r="D648" s="158">
        <f t="shared" si="38"/>
        <v>496.99999999999994</v>
      </c>
      <c r="E648" s="158">
        <f t="shared" si="39"/>
        <v>532.5</v>
      </c>
      <c r="F648" s="158">
        <f t="shared" si="40"/>
        <v>603.5</v>
      </c>
      <c r="G648" s="158">
        <f t="shared" si="41"/>
        <v>639</v>
      </c>
      <c r="H648" s="155"/>
      <c r="K648" s="155"/>
      <c r="L648" s="155"/>
      <c r="M648" s="155"/>
      <c r="N648" s="155"/>
      <c r="O648" s="142"/>
      <c r="P648" s="165"/>
      <c r="Q648" s="148"/>
    </row>
    <row r="649" spans="1:17" s="156" customFormat="1" ht="56.25" x14ac:dyDescent="0.25">
      <c r="A649" s="125">
        <v>6155</v>
      </c>
      <c r="B649" s="164" t="s">
        <v>628</v>
      </c>
      <c r="C649" s="136">
        <v>640</v>
      </c>
      <c r="D649" s="158">
        <f t="shared" si="38"/>
        <v>448</v>
      </c>
      <c r="E649" s="158">
        <f t="shared" si="39"/>
        <v>480</v>
      </c>
      <c r="F649" s="158">
        <f t="shared" si="40"/>
        <v>544</v>
      </c>
      <c r="G649" s="158">
        <f t="shared" si="41"/>
        <v>576</v>
      </c>
      <c r="H649" s="155"/>
      <c r="K649" s="155"/>
      <c r="L649" s="155"/>
      <c r="M649" s="155"/>
      <c r="N649" s="155"/>
      <c r="O649" s="142"/>
      <c r="P649" s="165"/>
      <c r="Q649" s="148"/>
    </row>
    <row r="650" spans="1:17" s="156" customFormat="1" ht="56.25" x14ac:dyDescent="0.25">
      <c r="A650" s="125">
        <v>6156</v>
      </c>
      <c r="B650" s="164" t="s">
        <v>629</v>
      </c>
      <c r="C650" s="136">
        <v>640</v>
      </c>
      <c r="D650" s="158">
        <f t="shared" si="38"/>
        <v>448</v>
      </c>
      <c r="E650" s="158">
        <f t="shared" si="39"/>
        <v>480</v>
      </c>
      <c r="F650" s="158">
        <f t="shared" si="40"/>
        <v>544</v>
      </c>
      <c r="G650" s="158">
        <f t="shared" si="41"/>
        <v>576</v>
      </c>
      <c r="H650" s="155"/>
      <c r="K650" s="155"/>
      <c r="L650" s="155"/>
      <c r="M650" s="155"/>
      <c r="N650" s="155"/>
      <c r="O650" s="142"/>
      <c r="P650" s="165"/>
      <c r="Q650" s="148"/>
    </row>
    <row r="651" spans="1:17" s="156" customFormat="1" ht="37.5" x14ac:dyDescent="0.25">
      <c r="A651" s="125">
        <v>6157</v>
      </c>
      <c r="B651" s="164" t="s">
        <v>630</v>
      </c>
      <c r="C651" s="136">
        <v>640</v>
      </c>
      <c r="D651" s="158">
        <f t="shared" si="38"/>
        <v>448</v>
      </c>
      <c r="E651" s="158">
        <f t="shared" si="39"/>
        <v>480</v>
      </c>
      <c r="F651" s="158">
        <f t="shared" si="40"/>
        <v>544</v>
      </c>
      <c r="G651" s="158">
        <f t="shared" si="41"/>
        <v>576</v>
      </c>
      <c r="H651" s="155"/>
      <c r="K651" s="155"/>
      <c r="L651" s="155"/>
      <c r="M651" s="155"/>
      <c r="N651" s="155"/>
      <c r="O651" s="142"/>
      <c r="P651" s="165"/>
      <c r="Q651" s="148"/>
    </row>
    <row r="652" spans="1:17" s="156" customFormat="1" ht="56.25" x14ac:dyDescent="0.25">
      <c r="A652" s="125">
        <v>6158</v>
      </c>
      <c r="B652" s="164" t="s">
        <v>631</v>
      </c>
      <c r="C652" s="136">
        <v>640</v>
      </c>
      <c r="D652" s="158">
        <f t="shared" si="38"/>
        <v>448</v>
      </c>
      <c r="E652" s="158">
        <f t="shared" si="39"/>
        <v>480</v>
      </c>
      <c r="F652" s="158">
        <f t="shared" si="40"/>
        <v>544</v>
      </c>
      <c r="G652" s="158">
        <f t="shared" si="41"/>
        <v>576</v>
      </c>
      <c r="H652" s="155"/>
      <c r="K652" s="155"/>
      <c r="L652" s="155"/>
      <c r="M652" s="155"/>
      <c r="N652" s="155"/>
      <c r="O652" s="142"/>
      <c r="P652" s="165"/>
      <c r="Q652" s="148"/>
    </row>
    <row r="653" spans="1:17" s="156" customFormat="1" ht="37.5" x14ac:dyDescent="0.25">
      <c r="A653" s="125">
        <v>6159</v>
      </c>
      <c r="B653" s="164" t="s">
        <v>632</v>
      </c>
      <c r="C653" s="130">
        <v>1300</v>
      </c>
      <c r="D653" s="158">
        <f t="shared" si="38"/>
        <v>909.99999999999989</v>
      </c>
      <c r="E653" s="158">
        <f t="shared" si="39"/>
        <v>975</v>
      </c>
      <c r="F653" s="158">
        <f t="shared" si="40"/>
        <v>1105</v>
      </c>
      <c r="G653" s="158">
        <f t="shared" si="41"/>
        <v>1170</v>
      </c>
      <c r="H653" s="155"/>
      <c r="K653" s="155"/>
      <c r="L653" s="155"/>
      <c r="M653" s="155"/>
      <c r="N653" s="155"/>
      <c r="O653" s="142"/>
      <c r="P653" s="165"/>
      <c r="Q653" s="148"/>
    </row>
    <row r="654" spans="1:17" s="156" customFormat="1" ht="37.5" x14ac:dyDescent="0.25">
      <c r="A654" s="125">
        <v>6160</v>
      </c>
      <c r="B654" s="164" t="s">
        <v>633</v>
      </c>
      <c r="C654" s="130">
        <v>1300</v>
      </c>
      <c r="D654" s="158">
        <f t="shared" ref="D654:D717" si="42">C654*0.7</f>
        <v>909.99999999999989</v>
      </c>
      <c r="E654" s="158">
        <f t="shared" ref="E654:E717" si="43">C654*0.75</f>
        <v>975</v>
      </c>
      <c r="F654" s="158">
        <f t="shared" ref="F654:F717" si="44">C654*0.85</f>
        <v>1105</v>
      </c>
      <c r="G654" s="158">
        <f t="shared" ref="G654:G717" si="45">C654*0.9</f>
        <v>1170</v>
      </c>
      <c r="H654" s="155"/>
      <c r="K654" s="155"/>
      <c r="L654" s="155"/>
      <c r="M654" s="155"/>
      <c r="N654" s="155"/>
      <c r="O654" s="142"/>
      <c r="P654" s="165"/>
      <c r="Q654" s="148"/>
    </row>
    <row r="655" spans="1:17" s="156" customFormat="1" ht="37.5" x14ac:dyDescent="0.25">
      <c r="A655" s="125">
        <v>6161</v>
      </c>
      <c r="B655" s="164" t="s">
        <v>634</v>
      </c>
      <c r="C655" s="136">
        <v>590</v>
      </c>
      <c r="D655" s="158">
        <f t="shared" si="42"/>
        <v>413</v>
      </c>
      <c r="E655" s="158">
        <f t="shared" si="43"/>
        <v>442.5</v>
      </c>
      <c r="F655" s="158">
        <f t="shared" si="44"/>
        <v>501.5</v>
      </c>
      <c r="G655" s="158">
        <f t="shared" si="45"/>
        <v>531</v>
      </c>
      <c r="H655" s="155"/>
      <c r="K655" s="155"/>
      <c r="L655" s="155"/>
      <c r="M655" s="155"/>
      <c r="N655" s="155"/>
      <c r="O655" s="142"/>
      <c r="P655" s="165"/>
      <c r="Q655" s="148"/>
    </row>
    <row r="656" spans="1:17" s="156" customFormat="1" ht="37.5" x14ac:dyDescent="0.25">
      <c r="A656" s="125">
        <v>6162</v>
      </c>
      <c r="B656" s="164" t="s">
        <v>635</v>
      </c>
      <c r="C656" s="136">
        <v>460</v>
      </c>
      <c r="D656" s="158">
        <f t="shared" si="42"/>
        <v>322</v>
      </c>
      <c r="E656" s="158">
        <f t="shared" si="43"/>
        <v>345</v>
      </c>
      <c r="F656" s="158">
        <f t="shared" si="44"/>
        <v>391</v>
      </c>
      <c r="G656" s="158">
        <f t="shared" si="45"/>
        <v>414</v>
      </c>
      <c r="H656" s="155"/>
      <c r="K656" s="155"/>
      <c r="L656" s="155"/>
      <c r="M656" s="155"/>
      <c r="N656" s="155"/>
      <c r="O656" s="142"/>
      <c r="P656" s="165"/>
      <c r="Q656" s="148"/>
    </row>
    <row r="657" spans="1:17" s="156" customFormat="1" ht="37.5" x14ac:dyDescent="0.25">
      <c r="A657" s="125">
        <v>6163</v>
      </c>
      <c r="B657" s="164" t="s">
        <v>636</v>
      </c>
      <c r="C657" s="136">
        <v>460</v>
      </c>
      <c r="D657" s="158">
        <f t="shared" si="42"/>
        <v>322</v>
      </c>
      <c r="E657" s="158">
        <f t="shared" si="43"/>
        <v>345</v>
      </c>
      <c r="F657" s="158">
        <f t="shared" si="44"/>
        <v>391</v>
      </c>
      <c r="G657" s="158">
        <f t="shared" si="45"/>
        <v>414</v>
      </c>
      <c r="H657" s="155"/>
      <c r="K657" s="155"/>
      <c r="L657" s="155"/>
      <c r="M657" s="155"/>
      <c r="N657" s="155"/>
      <c r="O657" s="142"/>
      <c r="P657" s="165"/>
      <c r="Q657" s="148"/>
    </row>
    <row r="658" spans="1:17" s="156" customFormat="1" ht="37.5" x14ac:dyDescent="0.25">
      <c r="A658" s="125">
        <v>6164</v>
      </c>
      <c r="B658" s="164" t="s">
        <v>637</v>
      </c>
      <c r="C658" s="136">
        <v>910</v>
      </c>
      <c r="D658" s="158">
        <f t="shared" si="42"/>
        <v>637</v>
      </c>
      <c r="E658" s="158">
        <f t="shared" si="43"/>
        <v>682.5</v>
      </c>
      <c r="F658" s="158">
        <f t="shared" si="44"/>
        <v>773.5</v>
      </c>
      <c r="G658" s="158">
        <f t="shared" si="45"/>
        <v>819</v>
      </c>
      <c r="H658" s="155"/>
      <c r="K658" s="155"/>
      <c r="L658" s="155"/>
      <c r="M658" s="155"/>
      <c r="N658" s="155"/>
      <c r="O658" s="142"/>
      <c r="P658" s="165"/>
      <c r="Q658" s="148"/>
    </row>
    <row r="659" spans="1:17" s="156" customFormat="1" ht="37.5" x14ac:dyDescent="0.25">
      <c r="A659" s="125">
        <v>6165</v>
      </c>
      <c r="B659" s="164" t="s">
        <v>638</v>
      </c>
      <c r="C659" s="136">
        <v>480</v>
      </c>
      <c r="D659" s="158">
        <f t="shared" si="42"/>
        <v>336</v>
      </c>
      <c r="E659" s="158">
        <f t="shared" si="43"/>
        <v>360</v>
      </c>
      <c r="F659" s="158">
        <f t="shared" si="44"/>
        <v>408</v>
      </c>
      <c r="G659" s="158">
        <f t="shared" si="45"/>
        <v>432</v>
      </c>
      <c r="H659" s="155"/>
      <c r="K659" s="155"/>
      <c r="L659" s="155"/>
      <c r="M659" s="155"/>
      <c r="N659" s="155"/>
      <c r="O659" s="142"/>
      <c r="P659" s="165"/>
      <c r="Q659" s="148"/>
    </row>
    <row r="660" spans="1:17" s="156" customFormat="1" ht="37.5" x14ac:dyDescent="0.25">
      <c r="A660" s="125">
        <v>6166</v>
      </c>
      <c r="B660" s="164" t="s">
        <v>639</v>
      </c>
      <c r="C660" s="136">
        <v>480</v>
      </c>
      <c r="D660" s="158">
        <f t="shared" si="42"/>
        <v>336</v>
      </c>
      <c r="E660" s="158">
        <f t="shared" si="43"/>
        <v>360</v>
      </c>
      <c r="F660" s="158">
        <f t="shared" si="44"/>
        <v>408</v>
      </c>
      <c r="G660" s="158">
        <f t="shared" si="45"/>
        <v>432</v>
      </c>
      <c r="H660" s="155"/>
      <c r="K660" s="155"/>
      <c r="L660" s="155"/>
      <c r="M660" s="155"/>
      <c r="N660" s="155"/>
      <c r="O660" s="142"/>
      <c r="P660" s="165"/>
      <c r="Q660" s="148"/>
    </row>
    <row r="661" spans="1:17" s="156" customFormat="1" ht="37.5" x14ac:dyDescent="0.25">
      <c r="A661" s="125">
        <v>6167</v>
      </c>
      <c r="B661" s="164" t="s">
        <v>640</v>
      </c>
      <c r="C661" s="136">
        <v>1030</v>
      </c>
      <c r="D661" s="158">
        <f t="shared" si="42"/>
        <v>721</v>
      </c>
      <c r="E661" s="158">
        <f t="shared" si="43"/>
        <v>772.5</v>
      </c>
      <c r="F661" s="158">
        <f t="shared" si="44"/>
        <v>875.5</v>
      </c>
      <c r="G661" s="158">
        <f t="shared" si="45"/>
        <v>927</v>
      </c>
      <c r="H661" s="155"/>
      <c r="K661" s="155"/>
      <c r="L661" s="155"/>
      <c r="M661" s="155"/>
      <c r="N661" s="155"/>
      <c r="O661" s="142"/>
      <c r="P661" s="165"/>
      <c r="Q661" s="148"/>
    </row>
    <row r="662" spans="1:17" s="156" customFormat="1" ht="37.5" x14ac:dyDescent="0.25">
      <c r="A662" s="125">
        <v>6168</v>
      </c>
      <c r="B662" s="164" t="s">
        <v>641</v>
      </c>
      <c r="C662" s="136">
        <v>620</v>
      </c>
      <c r="D662" s="158">
        <f t="shared" si="42"/>
        <v>434</v>
      </c>
      <c r="E662" s="158">
        <f t="shared" si="43"/>
        <v>465</v>
      </c>
      <c r="F662" s="158">
        <f t="shared" si="44"/>
        <v>527</v>
      </c>
      <c r="G662" s="158">
        <f t="shared" si="45"/>
        <v>558</v>
      </c>
      <c r="H662" s="155"/>
      <c r="K662" s="155"/>
      <c r="L662" s="155"/>
      <c r="M662" s="155"/>
      <c r="N662" s="155"/>
      <c r="O662" s="142"/>
      <c r="P662" s="165"/>
      <c r="Q662" s="148"/>
    </row>
    <row r="663" spans="1:17" s="156" customFormat="1" ht="37.5" x14ac:dyDescent="0.25">
      <c r="A663" s="125">
        <v>6169</v>
      </c>
      <c r="B663" s="164" t="s">
        <v>642</v>
      </c>
      <c r="C663" s="136">
        <v>620</v>
      </c>
      <c r="D663" s="158">
        <f t="shared" si="42"/>
        <v>434</v>
      </c>
      <c r="E663" s="158">
        <f t="shared" si="43"/>
        <v>465</v>
      </c>
      <c r="F663" s="158">
        <f t="shared" si="44"/>
        <v>527</v>
      </c>
      <c r="G663" s="158">
        <f t="shared" si="45"/>
        <v>558</v>
      </c>
      <c r="H663" s="155"/>
      <c r="K663" s="155"/>
      <c r="L663" s="155"/>
      <c r="M663" s="155"/>
      <c r="N663" s="155"/>
      <c r="O663" s="142"/>
      <c r="P663" s="165"/>
      <c r="Q663" s="148"/>
    </row>
    <row r="664" spans="1:17" s="156" customFormat="1" ht="37.5" x14ac:dyDescent="0.25">
      <c r="A664" s="125">
        <v>6170</v>
      </c>
      <c r="B664" s="164" t="s">
        <v>643</v>
      </c>
      <c r="C664" s="136">
        <v>620</v>
      </c>
      <c r="D664" s="158">
        <f t="shared" si="42"/>
        <v>434</v>
      </c>
      <c r="E664" s="158">
        <f t="shared" si="43"/>
        <v>465</v>
      </c>
      <c r="F664" s="158">
        <f t="shared" si="44"/>
        <v>527</v>
      </c>
      <c r="G664" s="158">
        <f t="shared" si="45"/>
        <v>558</v>
      </c>
      <c r="H664" s="155"/>
      <c r="K664" s="155"/>
      <c r="L664" s="155"/>
      <c r="M664" s="155"/>
      <c r="N664" s="155"/>
      <c r="O664" s="142"/>
      <c r="P664" s="165"/>
      <c r="Q664" s="148"/>
    </row>
    <row r="665" spans="1:17" s="156" customFormat="1" ht="37.5" x14ac:dyDescent="0.25">
      <c r="A665" s="125">
        <v>6211</v>
      </c>
      <c r="B665" s="164" t="s">
        <v>644</v>
      </c>
      <c r="C665" s="136">
        <v>590</v>
      </c>
      <c r="D665" s="158">
        <f t="shared" si="42"/>
        <v>413</v>
      </c>
      <c r="E665" s="158">
        <f t="shared" si="43"/>
        <v>442.5</v>
      </c>
      <c r="F665" s="158">
        <f t="shared" si="44"/>
        <v>501.5</v>
      </c>
      <c r="G665" s="158">
        <f t="shared" si="45"/>
        <v>531</v>
      </c>
      <c r="H665" s="155"/>
      <c r="K665" s="155"/>
      <c r="L665" s="155"/>
      <c r="M665" s="155"/>
      <c r="N665" s="155"/>
      <c r="O665" s="142"/>
      <c r="P665" s="165"/>
      <c r="Q665" s="148"/>
    </row>
    <row r="666" spans="1:17" s="156" customFormat="1" ht="19.5" x14ac:dyDescent="0.25">
      <c r="A666" s="262" t="s">
        <v>645</v>
      </c>
      <c r="B666" s="263"/>
      <c r="C666" s="264"/>
      <c r="D666" s="158"/>
      <c r="E666" s="158"/>
      <c r="F666" s="158"/>
      <c r="G666" s="158"/>
      <c r="H666" s="155"/>
      <c r="K666" s="155"/>
      <c r="L666" s="155"/>
      <c r="M666" s="155"/>
      <c r="N666" s="155"/>
      <c r="O666" s="268"/>
      <c r="P666" s="268"/>
      <c r="Q666" s="148"/>
    </row>
    <row r="667" spans="1:17" s="156" customFormat="1" ht="56.25" x14ac:dyDescent="0.25">
      <c r="A667" s="125">
        <v>6098</v>
      </c>
      <c r="B667" s="164" t="s">
        <v>646</v>
      </c>
      <c r="C667" s="136">
        <v>630</v>
      </c>
      <c r="D667" s="158">
        <f t="shared" si="42"/>
        <v>441</v>
      </c>
      <c r="E667" s="158">
        <f t="shared" si="43"/>
        <v>472.5</v>
      </c>
      <c r="F667" s="158">
        <f t="shared" si="44"/>
        <v>535.5</v>
      </c>
      <c r="G667" s="158">
        <f t="shared" si="45"/>
        <v>567</v>
      </c>
      <c r="H667" s="155"/>
      <c r="K667" s="155"/>
      <c r="L667" s="155"/>
      <c r="M667" s="155"/>
      <c r="N667" s="155"/>
      <c r="O667" s="142"/>
      <c r="P667" s="165"/>
      <c r="Q667" s="148"/>
    </row>
    <row r="668" spans="1:17" s="156" customFormat="1" ht="37.5" x14ac:dyDescent="0.25">
      <c r="A668" s="125">
        <v>6099</v>
      </c>
      <c r="B668" s="164" t="s">
        <v>647</v>
      </c>
      <c r="C668" s="136">
        <v>630</v>
      </c>
      <c r="D668" s="158">
        <f t="shared" si="42"/>
        <v>441</v>
      </c>
      <c r="E668" s="158">
        <f t="shared" si="43"/>
        <v>472.5</v>
      </c>
      <c r="F668" s="158">
        <f t="shared" si="44"/>
        <v>535.5</v>
      </c>
      <c r="G668" s="158">
        <f t="shared" si="45"/>
        <v>567</v>
      </c>
      <c r="H668" s="155"/>
      <c r="K668" s="155"/>
      <c r="L668" s="155"/>
      <c r="M668" s="155"/>
      <c r="N668" s="155"/>
      <c r="O668" s="142"/>
      <c r="P668" s="165"/>
      <c r="Q668" s="148"/>
    </row>
    <row r="669" spans="1:17" s="156" customFormat="1" ht="37.5" x14ac:dyDescent="0.25">
      <c r="A669" s="125">
        <v>6100</v>
      </c>
      <c r="B669" s="164" t="s">
        <v>648</v>
      </c>
      <c r="C669" s="136">
        <v>460</v>
      </c>
      <c r="D669" s="158">
        <f t="shared" si="42"/>
        <v>322</v>
      </c>
      <c r="E669" s="158">
        <f t="shared" si="43"/>
        <v>345</v>
      </c>
      <c r="F669" s="158">
        <f t="shared" si="44"/>
        <v>391</v>
      </c>
      <c r="G669" s="158">
        <f t="shared" si="45"/>
        <v>414</v>
      </c>
      <c r="H669" s="155"/>
      <c r="K669" s="155"/>
      <c r="L669" s="155"/>
      <c r="M669" s="155"/>
      <c r="N669" s="155"/>
      <c r="O669" s="142"/>
      <c r="P669" s="165"/>
      <c r="Q669" s="148"/>
    </row>
    <row r="670" spans="1:17" s="156" customFormat="1" ht="37.5" x14ac:dyDescent="0.25">
      <c r="A670" s="125">
        <v>6101</v>
      </c>
      <c r="B670" s="164" t="s">
        <v>649</v>
      </c>
      <c r="C670" s="136">
        <v>710</v>
      </c>
      <c r="D670" s="158">
        <f t="shared" si="42"/>
        <v>496.99999999999994</v>
      </c>
      <c r="E670" s="158">
        <f t="shared" si="43"/>
        <v>532.5</v>
      </c>
      <c r="F670" s="158">
        <f t="shared" si="44"/>
        <v>603.5</v>
      </c>
      <c r="G670" s="158">
        <f t="shared" si="45"/>
        <v>639</v>
      </c>
      <c r="H670" s="155"/>
      <c r="K670" s="155"/>
      <c r="L670" s="155"/>
      <c r="M670" s="155"/>
      <c r="N670" s="155"/>
      <c r="O670" s="142"/>
      <c r="P670" s="165"/>
      <c r="Q670" s="148"/>
    </row>
    <row r="671" spans="1:17" s="156" customFormat="1" ht="37.5" x14ac:dyDescent="0.25">
      <c r="A671" s="125">
        <v>6103</v>
      </c>
      <c r="B671" s="164" t="s">
        <v>650</v>
      </c>
      <c r="C671" s="136">
        <v>970</v>
      </c>
      <c r="D671" s="158">
        <f t="shared" si="42"/>
        <v>679</v>
      </c>
      <c r="E671" s="158">
        <f t="shared" si="43"/>
        <v>727.5</v>
      </c>
      <c r="F671" s="158">
        <f t="shared" si="44"/>
        <v>824.5</v>
      </c>
      <c r="G671" s="158">
        <f t="shared" si="45"/>
        <v>873</v>
      </c>
      <c r="H671" s="155"/>
      <c r="K671" s="155"/>
      <c r="L671" s="155"/>
      <c r="M671" s="155"/>
      <c r="N671" s="155"/>
      <c r="O671" s="142"/>
      <c r="P671" s="165"/>
      <c r="Q671" s="148"/>
    </row>
    <row r="672" spans="1:17" s="156" customFormat="1" ht="37.5" x14ac:dyDescent="0.25">
      <c r="A672" s="125">
        <v>6104</v>
      </c>
      <c r="B672" s="164" t="s">
        <v>651</v>
      </c>
      <c r="C672" s="136">
        <v>460</v>
      </c>
      <c r="D672" s="158">
        <f t="shared" si="42"/>
        <v>322</v>
      </c>
      <c r="E672" s="158">
        <f t="shared" si="43"/>
        <v>345</v>
      </c>
      <c r="F672" s="158">
        <f t="shared" si="44"/>
        <v>391</v>
      </c>
      <c r="G672" s="158">
        <f t="shared" si="45"/>
        <v>414</v>
      </c>
      <c r="H672" s="155"/>
      <c r="K672" s="155"/>
      <c r="L672" s="155"/>
      <c r="M672" s="155"/>
      <c r="N672" s="155"/>
      <c r="O672" s="142"/>
      <c r="P672" s="165"/>
      <c r="Q672" s="148"/>
    </row>
    <row r="673" spans="1:17" s="156" customFormat="1" ht="37.5" x14ac:dyDescent="0.25">
      <c r="A673" s="125">
        <v>6105</v>
      </c>
      <c r="B673" s="164" t="s">
        <v>652</v>
      </c>
      <c r="C673" s="136">
        <v>970</v>
      </c>
      <c r="D673" s="158">
        <f t="shared" si="42"/>
        <v>679</v>
      </c>
      <c r="E673" s="158">
        <f t="shared" si="43"/>
        <v>727.5</v>
      </c>
      <c r="F673" s="158">
        <f t="shared" si="44"/>
        <v>824.5</v>
      </c>
      <c r="G673" s="158">
        <f t="shared" si="45"/>
        <v>873</v>
      </c>
      <c r="H673" s="155"/>
      <c r="K673" s="155"/>
      <c r="L673" s="155"/>
      <c r="M673" s="155"/>
      <c r="N673" s="155"/>
      <c r="O673" s="142"/>
      <c r="P673" s="165"/>
      <c r="Q673" s="148"/>
    </row>
    <row r="674" spans="1:17" s="156" customFormat="1" ht="37.5" x14ac:dyDescent="0.25">
      <c r="A674" s="125">
        <v>6106</v>
      </c>
      <c r="B674" s="164" t="s">
        <v>653</v>
      </c>
      <c r="C674" s="130">
        <v>1060</v>
      </c>
      <c r="D674" s="158">
        <f t="shared" si="42"/>
        <v>742</v>
      </c>
      <c r="E674" s="158">
        <f t="shared" si="43"/>
        <v>795</v>
      </c>
      <c r="F674" s="158">
        <f t="shared" si="44"/>
        <v>901</v>
      </c>
      <c r="G674" s="158">
        <f t="shared" si="45"/>
        <v>954</v>
      </c>
      <c r="H674" s="155"/>
      <c r="K674" s="155"/>
      <c r="L674" s="155"/>
      <c r="M674" s="155"/>
      <c r="N674" s="155"/>
      <c r="O674" s="142"/>
      <c r="P674" s="165"/>
      <c r="Q674" s="148"/>
    </row>
    <row r="675" spans="1:17" s="156" customFormat="1" x14ac:dyDescent="0.25">
      <c r="A675" s="123">
        <v>6319</v>
      </c>
      <c r="B675" s="132" t="s">
        <v>654</v>
      </c>
      <c r="C675" s="136">
        <v>880</v>
      </c>
      <c r="D675" s="158">
        <f t="shared" si="42"/>
        <v>616</v>
      </c>
      <c r="E675" s="158">
        <f t="shared" si="43"/>
        <v>660</v>
      </c>
      <c r="F675" s="158">
        <f t="shared" si="44"/>
        <v>748</v>
      </c>
      <c r="G675" s="158">
        <f t="shared" si="45"/>
        <v>792</v>
      </c>
      <c r="H675" s="155"/>
      <c r="K675" s="155"/>
      <c r="L675" s="155"/>
      <c r="M675" s="155"/>
      <c r="N675" s="155"/>
      <c r="O675" s="140"/>
      <c r="P675" s="177"/>
      <c r="Q675" s="148"/>
    </row>
    <row r="676" spans="1:17" s="156" customFormat="1" x14ac:dyDescent="0.25">
      <c r="A676" s="123">
        <v>6320</v>
      </c>
      <c r="B676" s="132" t="s">
        <v>655</v>
      </c>
      <c r="C676" s="130">
        <v>1120</v>
      </c>
      <c r="D676" s="158">
        <f t="shared" si="42"/>
        <v>784</v>
      </c>
      <c r="E676" s="158">
        <f t="shared" si="43"/>
        <v>840</v>
      </c>
      <c r="F676" s="158">
        <f t="shared" si="44"/>
        <v>952</v>
      </c>
      <c r="G676" s="158">
        <f t="shared" si="45"/>
        <v>1008</v>
      </c>
      <c r="H676" s="155"/>
      <c r="K676" s="155"/>
      <c r="L676" s="155"/>
      <c r="M676" s="155"/>
      <c r="N676" s="155"/>
      <c r="O676" s="140"/>
      <c r="P676" s="177"/>
      <c r="Q676" s="148"/>
    </row>
    <row r="677" spans="1:17" s="156" customFormat="1" x14ac:dyDescent="0.25">
      <c r="A677" s="123">
        <v>6321</v>
      </c>
      <c r="B677" s="132" t="s">
        <v>656</v>
      </c>
      <c r="C677" s="136">
        <v>960</v>
      </c>
      <c r="D677" s="158">
        <f t="shared" si="42"/>
        <v>672</v>
      </c>
      <c r="E677" s="158">
        <f t="shared" si="43"/>
        <v>720</v>
      </c>
      <c r="F677" s="158">
        <f t="shared" si="44"/>
        <v>816</v>
      </c>
      <c r="G677" s="158">
        <f t="shared" si="45"/>
        <v>864</v>
      </c>
      <c r="H677" s="155"/>
      <c r="K677" s="155"/>
      <c r="L677" s="155"/>
      <c r="M677" s="155"/>
      <c r="N677" s="155"/>
      <c r="O677" s="140"/>
      <c r="P677" s="177"/>
      <c r="Q677" s="148"/>
    </row>
    <row r="678" spans="1:17" s="156" customFormat="1" ht="37.5" x14ac:dyDescent="0.25">
      <c r="A678" s="125">
        <v>6066</v>
      </c>
      <c r="B678" s="164" t="s">
        <v>657</v>
      </c>
      <c r="C678" s="136">
        <v>780</v>
      </c>
      <c r="D678" s="158">
        <f t="shared" si="42"/>
        <v>546</v>
      </c>
      <c r="E678" s="158">
        <f t="shared" si="43"/>
        <v>585</v>
      </c>
      <c r="F678" s="158">
        <f t="shared" si="44"/>
        <v>663</v>
      </c>
      <c r="G678" s="158">
        <f t="shared" si="45"/>
        <v>702</v>
      </c>
      <c r="H678" s="155"/>
      <c r="K678" s="155"/>
      <c r="L678" s="155"/>
      <c r="M678" s="155"/>
      <c r="N678" s="155"/>
      <c r="O678" s="142"/>
      <c r="P678" s="165"/>
      <c r="Q678" s="148"/>
    </row>
    <row r="679" spans="1:17" s="156" customFormat="1" ht="56.25" x14ac:dyDescent="0.25">
      <c r="A679" s="125">
        <v>6067</v>
      </c>
      <c r="B679" s="164" t="s">
        <v>658</v>
      </c>
      <c r="C679" s="136">
        <v>930</v>
      </c>
      <c r="D679" s="158">
        <f t="shared" si="42"/>
        <v>651</v>
      </c>
      <c r="E679" s="158">
        <f t="shared" si="43"/>
        <v>697.5</v>
      </c>
      <c r="F679" s="158">
        <f t="shared" si="44"/>
        <v>790.5</v>
      </c>
      <c r="G679" s="158">
        <f t="shared" si="45"/>
        <v>837</v>
      </c>
      <c r="H679" s="155"/>
      <c r="K679" s="155"/>
      <c r="L679" s="155"/>
      <c r="M679" s="155"/>
      <c r="N679" s="155"/>
      <c r="O679" s="142"/>
      <c r="P679" s="165"/>
      <c r="Q679" s="148"/>
    </row>
    <row r="680" spans="1:17" s="156" customFormat="1" ht="19.5" x14ac:dyDescent="0.25">
      <c r="A680" s="262" t="s">
        <v>659</v>
      </c>
      <c r="B680" s="263"/>
      <c r="C680" s="264"/>
      <c r="D680" s="158"/>
      <c r="E680" s="158"/>
      <c r="F680" s="158"/>
      <c r="G680" s="158"/>
      <c r="H680" s="155"/>
      <c r="K680" s="155"/>
      <c r="L680" s="155"/>
      <c r="M680" s="155"/>
      <c r="N680" s="155"/>
      <c r="O680" s="268"/>
      <c r="P680" s="268"/>
      <c r="Q680" s="148"/>
    </row>
    <row r="681" spans="1:17" s="156" customFormat="1" ht="37.5" x14ac:dyDescent="0.25">
      <c r="A681" s="125">
        <v>6068</v>
      </c>
      <c r="B681" s="164" t="s">
        <v>660</v>
      </c>
      <c r="C681" s="130">
        <v>1460</v>
      </c>
      <c r="D681" s="158">
        <f t="shared" si="42"/>
        <v>1021.9999999999999</v>
      </c>
      <c r="E681" s="158">
        <f t="shared" si="43"/>
        <v>1095</v>
      </c>
      <c r="F681" s="158">
        <f t="shared" si="44"/>
        <v>1241</v>
      </c>
      <c r="G681" s="158">
        <f t="shared" si="45"/>
        <v>1314</v>
      </c>
      <c r="H681" s="155"/>
      <c r="K681" s="155"/>
      <c r="L681" s="155"/>
      <c r="M681" s="155"/>
      <c r="N681" s="155"/>
      <c r="O681" s="142"/>
      <c r="P681" s="165"/>
      <c r="Q681" s="148"/>
    </row>
    <row r="682" spans="1:17" s="156" customFormat="1" x14ac:dyDescent="0.25">
      <c r="A682" s="125">
        <v>6184</v>
      </c>
      <c r="B682" s="164" t="s">
        <v>661</v>
      </c>
      <c r="C682" s="136">
        <v>700</v>
      </c>
      <c r="D682" s="158">
        <f t="shared" si="42"/>
        <v>489.99999999999994</v>
      </c>
      <c r="E682" s="158">
        <f t="shared" si="43"/>
        <v>525</v>
      </c>
      <c r="F682" s="158">
        <f t="shared" si="44"/>
        <v>595</v>
      </c>
      <c r="G682" s="158">
        <f t="shared" si="45"/>
        <v>630</v>
      </c>
      <c r="H682" s="155"/>
      <c r="K682" s="155"/>
      <c r="L682" s="155"/>
      <c r="M682" s="155"/>
      <c r="N682" s="155"/>
      <c r="O682" s="142"/>
      <c r="P682" s="165"/>
      <c r="Q682" s="148"/>
    </row>
    <row r="683" spans="1:17" s="156" customFormat="1" ht="56.25" x14ac:dyDescent="0.25">
      <c r="A683" s="125">
        <v>6186</v>
      </c>
      <c r="B683" s="164" t="s">
        <v>662</v>
      </c>
      <c r="C683" s="130">
        <v>1080</v>
      </c>
      <c r="D683" s="158">
        <f t="shared" si="42"/>
        <v>756</v>
      </c>
      <c r="E683" s="158">
        <f t="shared" si="43"/>
        <v>810</v>
      </c>
      <c r="F683" s="158">
        <f t="shared" si="44"/>
        <v>918</v>
      </c>
      <c r="G683" s="158">
        <f t="shared" si="45"/>
        <v>972</v>
      </c>
      <c r="H683" s="155"/>
      <c r="K683" s="155"/>
      <c r="L683" s="155"/>
      <c r="M683" s="155"/>
      <c r="N683" s="155"/>
      <c r="O683" s="142"/>
      <c r="P683" s="165"/>
      <c r="Q683" s="148"/>
    </row>
    <row r="684" spans="1:17" s="156" customFormat="1" ht="37.5" x14ac:dyDescent="0.25">
      <c r="A684" s="125">
        <v>6200</v>
      </c>
      <c r="B684" s="132" t="s">
        <v>663</v>
      </c>
      <c r="C684" s="130">
        <v>1080</v>
      </c>
      <c r="D684" s="158">
        <f t="shared" si="42"/>
        <v>756</v>
      </c>
      <c r="E684" s="158">
        <f t="shared" si="43"/>
        <v>810</v>
      </c>
      <c r="F684" s="158">
        <f t="shared" si="44"/>
        <v>918</v>
      </c>
      <c r="G684" s="158">
        <f t="shared" si="45"/>
        <v>972</v>
      </c>
      <c r="H684" s="155"/>
      <c r="K684" s="155"/>
      <c r="L684" s="155"/>
      <c r="M684" s="155"/>
      <c r="N684" s="155"/>
      <c r="O684" s="142"/>
      <c r="P684" s="177"/>
      <c r="Q684" s="148"/>
    </row>
    <row r="685" spans="1:17" s="156" customFormat="1" ht="37.5" x14ac:dyDescent="0.25">
      <c r="A685" s="125">
        <v>6202</v>
      </c>
      <c r="B685" s="132" t="s">
        <v>664</v>
      </c>
      <c r="C685" s="136">
        <v>930</v>
      </c>
      <c r="D685" s="158">
        <f t="shared" si="42"/>
        <v>651</v>
      </c>
      <c r="E685" s="158">
        <f t="shared" si="43"/>
        <v>697.5</v>
      </c>
      <c r="F685" s="158">
        <f t="shared" si="44"/>
        <v>790.5</v>
      </c>
      <c r="G685" s="158">
        <f t="shared" si="45"/>
        <v>837</v>
      </c>
      <c r="H685" s="155"/>
      <c r="K685" s="155"/>
      <c r="L685" s="155"/>
      <c r="M685" s="155"/>
      <c r="N685" s="155"/>
      <c r="O685" s="142"/>
      <c r="P685" s="177"/>
      <c r="Q685" s="148"/>
    </row>
    <row r="686" spans="1:17" s="156" customFormat="1" ht="37.5" x14ac:dyDescent="0.25">
      <c r="A686" s="123">
        <v>6322</v>
      </c>
      <c r="B686" s="132" t="s">
        <v>665</v>
      </c>
      <c r="C686" s="136">
        <v>820</v>
      </c>
      <c r="D686" s="158">
        <f t="shared" si="42"/>
        <v>574</v>
      </c>
      <c r="E686" s="158">
        <f t="shared" si="43"/>
        <v>615</v>
      </c>
      <c r="F686" s="158">
        <f t="shared" si="44"/>
        <v>697</v>
      </c>
      <c r="G686" s="158">
        <f t="shared" si="45"/>
        <v>738</v>
      </c>
      <c r="H686" s="155"/>
      <c r="K686" s="155"/>
      <c r="L686" s="155"/>
      <c r="M686" s="155"/>
      <c r="N686" s="155"/>
      <c r="O686" s="140"/>
      <c r="P686" s="177"/>
      <c r="Q686" s="148"/>
    </row>
    <row r="687" spans="1:17" s="156" customFormat="1" ht="37.5" x14ac:dyDescent="0.25">
      <c r="A687" s="123">
        <v>6323</v>
      </c>
      <c r="B687" s="132" t="s">
        <v>666</v>
      </c>
      <c r="C687" s="136">
        <v>870</v>
      </c>
      <c r="D687" s="158">
        <f t="shared" si="42"/>
        <v>609</v>
      </c>
      <c r="E687" s="158">
        <f t="shared" si="43"/>
        <v>652.5</v>
      </c>
      <c r="F687" s="158">
        <f t="shared" si="44"/>
        <v>739.5</v>
      </c>
      <c r="G687" s="158">
        <f t="shared" si="45"/>
        <v>783</v>
      </c>
      <c r="H687" s="155"/>
      <c r="K687" s="155"/>
      <c r="L687" s="155"/>
      <c r="M687" s="155"/>
      <c r="N687" s="155"/>
      <c r="O687" s="140"/>
      <c r="P687" s="177"/>
      <c r="Q687" s="148"/>
    </row>
    <row r="688" spans="1:17" s="156" customFormat="1" ht="37.5" x14ac:dyDescent="0.25">
      <c r="A688" s="123">
        <v>6324</v>
      </c>
      <c r="B688" s="132" t="s">
        <v>667</v>
      </c>
      <c r="C688" s="130">
        <v>1040</v>
      </c>
      <c r="D688" s="158">
        <f t="shared" si="42"/>
        <v>728</v>
      </c>
      <c r="E688" s="158">
        <f t="shared" si="43"/>
        <v>780</v>
      </c>
      <c r="F688" s="158">
        <f t="shared" si="44"/>
        <v>884</v>
      </c>
      <c r="G688" s="158">
        <f t="shared" si="45"/>
        <v>936</v>
      </c>
      <c r="H688" s="155"/>
      <c r="K688" s="155"/>
      <c r="L688" s="155"/>
      <c r="M688" s="155"/>
      <c r="N688" s="155"/>
      <c r="O688" s="140"/>
      <c r="P688" s="177"/>
      <c r="Q688" s="148"/>
    </row>
    <row r="689" spans="1:17" s="156" customFormat="1" x14ac:dyDescent="0.25">
      <c r="A689" s="123">
        <v>6325</v>
      </c>
      <c r="B689" s="132" t="s">
        <v>668</v>
      </c>
      <c r="C689" s="136">
        <v>870</v>
      </c>
      <c r="D689" s="158">
        <f t="shared" si="42"/>
        <v>609</v>
      </c>
      <c r="E689" s="158">
        <f t="shared" si="43"/>
        <v>652.5</v>
      </c>
      <c r="F689" s="158">
        <f t="shared" si="44"/>
        <v>739.5</v>
      </c>
      <c r="G689" s="158">
        <f t="shared" si="45"/>
        <v>783</v>
      </c>
      <c r="H689" s="155"/>
      <c r="K689" s="155"/>
      <c r="L689" s="155"/>
      <c r="M689" s="155"/>
      <c r="N689" s="155"/>
      <c r="O689" s="140"/>
      <c r="P689" s="177"/>
      <c r="Q689" s="148"/>
    </row>
    <row r="690" spans="1:17" s="156" customFormat="1" ht="19.5" x14ac:dyDescent="0.25">
      <c r="A690" s="262" t="s">
        <v>669</v>
      </c>
      <c r="B690" s="263"/>
      <c r="C690" s="264"/>
      <c r="D690" s="158"/>
      <c r="E690" s="158"/>
      <c r="F690" s="158"/>
      <c r="G690" s="158"/>
      <c r="H690" s="155"/>
      <c r="K690" s="155"/>
      <c r="L690" s="155"/>
      <c r="M690" s="155"/>
      <c r="N690" s="155"/>
      <c r="O690" s="268"/>
      <c r="P690" s="268"/>
      <c r="Q690" s="148"/>
    </row>
    <row r="691" spans="1:17" s="156" customFormat="1" ht="37.5" x14ac:dyDescent="0.25">
      <c r="A691" s="125">
        <v>6197</v>
      </c>
      <c r="B691" s="164" t="s">
        <v>670</v>
      </c>
      <c r="C691" s="136">
        <v>380</v>
      </c>
      <c r="D691" s="158">
        <f t="shared" si="42"/>
        <v>266</v>
      </c>
      <c r="E691" s="158">
        <f t="shared" si="43"/>
        <v>285</v>
      </c>
      <c r="F691" s="158">
        <f t="shared" si="44"/>
        <v>323</v>
      </c>
      <c r="G691" s="158">
        <f t="shared" si="45"/>
        <v>342</v>
      </c>
      <c r="H691" s="155"/>
      <c r="K691" s="155"/>
      <c r="L691" s="155"/>
      <c r="M691" s="155"/>
      <c r="N691" s="155"/>
      <c r="O691" s="142"/>
      <c r="P691" s="165"/>
      <c r="Q691" s="148"/>
    </row>
    <row r="692" spans="1:17" s="156" customFormat="1" ht="75" x14ac:dyDescent="0.25">
      <c r="A692" s="125">
        <v>6185</v>
      </c>
      <c r="B692" s="164" t="s">
        <v>671</v>
      </c>
      <c r="C692" s="136">
        <v>700</v>
      </c>
      <c r="D692" s="158">
        <f t="shared" si="42"/>
        <v>489.99999999999994</v>
      </c>
      <c r="E692" s="158">
        <f t="shared" si="43"/>
        <v>525</v>
      </c>
      <c r="F692" s="158">
        <f t="shared" si="44"/>
        <v>595</v>
      </c>
      <c r="G692" s="158">
        <f t="shared" si="45"/>
        <v>630</v>
      </c>
      <c r="H692" s="155"/>
      <c r="K692" s="155"/>
      <c r="L692" s="155"/>
      <c r="M692" s="155"/>
      <c r="N692" s="155"/>
      <c r="O692" s="142"/>
      <c r="P692" s="165"/>
      <c r="Q692" s="148"/>
    </row>
    <row r="693" spans="1:17" s="156" customFormat="1" ht="37.5" x14ac:dyDescent="0.25">
      <c r="A693" s="125">
        <v>6326</v>
      </c>
      <c r="B693" s="132" t="s">
        <v>672</v>
      </c>
      <c r="C693" s="136">
        <v>1010</v>
      </c>
      <c r="D693" s="158">
        <f t="shared" si="42"/>
        <v>707</v>
      </c>
      <c r="E693" s="158">
        <f t="shared" si="43"/>
        <v>757.5</v>
      </c>
      <c r="F693" s="158">
        <f t="shared" si="44"/>
        <v>858.5</v>
      </c>
      <c r="G693" s="158">
        <f t="shared" si="45"/>
        <v>909</v>
      </c>
      <c r="H693" s="155"/>
      <c r="K693" s="155"/>
      <c r="L693" s="155"/>
      <c r="M693" s="155"/>
      <c r="N693" s="155"/>
      <c r="O693" s="142"/>
      <c r="P693" s="177"/>
      <c r="Q693" s="148"/>
    </row>
    <row r="694" spans="1:17" s="156" customFormat="1" ht="37.5" x14ac:dyDescent="0.25">
      <c r="A694" s="125">
        <v>6327</v>
      </c>
      <c r="B694" s="132" t="s">
        <v>673</v>
      </c>
      <c r="C694" s="136">
        <v>520</v>
      </c>
      <c r="D694" s="158">
        <f t="shared" si="42"/>
        <v>364</v>
      </c>
      <c r="E694" s="158">
        <f t="shared" si="43"/>
        <v>390</v>
      </c>
      <c r="F694" s="158">
        <f t="shared" si="44"/>
        <v>442</v>
      </c>
      <c r="G694" s="158">
        <f t="shared" si="45"/>
        <v>468</v>
      </c>
      <c r="H694" s="155"/>
      <c r="K694" s="155"/>
      <c r="L694" s="155"/>
      <c r="M694" s="155"/>
      <c r="N694" s="155"/>
      <c r="O694" s="142"/>
      <c r="P694" s="177"/>
      <c r="Q694" s="148"/>
    </row>
    <row r="695" spans="1:17" s="156" customFormat="1" ht="37.5" x14ac:dyDescent="0.25">
      <c r="A695" s="125">
        <v>6328</v>
      </c>
      <c r="B695" s="132" t="s">
        <v>674</v>
      </c>
      <c r="C695" s="130">
        <v>2380</v>
      </c>
      <c r="D695" s="158">
        <f t="shared" si="42"/>
        <v>1666</v>
      </c>
      <c r="E695" s="158">
        <f t="shared" si="43"/>
        <v>1785</v>
      </c>
      <c r="F695" s="158">
        <f t="shared" si="44"/>
        <v>2023</v>
      </c>
      <c r="G695" s="158">
        <f t="shared" si="45"/>
        <v>2142</v>
      </c>
      <c r="H695" s="155"/>
      <c r="K695" s="155"/>
      <c r="L695" s="155"/>
      <c r="M695" s="155"/>
      <c r="N695" s="155"/>
      <c r="O695" s="142"/>
      <c r="P695" s="177"/>
      <c r="Q695" s="148"/>
    </row>
    <row r="696" spans="1:17" s="156" customFormat="1" ht="56.25" x14ac:dyDescent="0.25">
      <c r="A696" s="125">
        <v>6329</v>
      </c>
      <c r="B696" s="132" t="s">
        <v>675</v>
      </c>
      <c r="C696" s="130">
        <v>2490</v>
      </c>
      <c r="D696" s="158">
        <f t="shared" si="42"/>
        <v>1743</v>
      </c>
      <c r="E696" s="158">
        <f t="shared" si="43"/>
        <v>1867.5</v>
      </c>
      <c r="F696" s="158">
        <f t="shared" si="44"/>
        <v>2116.5</v>
      </c>
      <c r="G696" s="158">
        <f t="shared" si="45"/>
        <v>2241</v>
      </c>
      <c r="H696" s="155"/>
      <c r="K696" s="155"/>
      <c r="L696" s="155"/>
      <c r="M696" s="155"/>
      <c r="N696" s="155"/>
      <c r="O696" s="142"/>
      <c r="P696" s="177"/>
      <c r="Q696" s="148"/>
    </row>
    <row r="697" spans="1:17" s="156" customFormat="1" ht="37.5" x14ac:dyDescent="0.25">
      <c r="A697" s="125">
        <v>6330</v>
      </c>
      <c r="B697" s="132" t="s">
        <v>676</v>
      </c>
      <c r="C697" s="130">
        <v>1740</v>
      </c>
      <c r="D697" s="158">
        <f t="shared" si="42"/>
        <v>1218</v>
      </c>
      <c r="E697" s="158">
        <f t="shared" si="43"/>
        <v>1305</v>
      </c>
      <c r="F697" s="158">
        <f t="shared" si="44"/>
        <v>1479</v>
      </c>
      <c r="G697" s="158">
        <f t="shared" si="45"/>
        <v>1566</v>
      </c>
      <c r="H697" s="155"/>
      <c r="K697" s="155"/>
      <c r="L697" s="155"/>
      <c r="M697" s="155"/>
      <c r="N697" s="155"/>
      <c r="O697" s="142"/>
      <c r="P697" s="177"/>
      <c r="Q697" s="148"/>
    </row>
    <row r="698" spans="1:17" s="156" customFormat="1" ht="37.5" x14ac:dyDescent="0.25">
      <c r="A698" s="125">
        <v>6218</v>
      </c>
      <c r="B698" s="164" t="s">
        <v>677</v>
      </c>
      <c r="C698" s="136">
        <v>380</v>
      </c>
      <c r="D698" s="158">
        <f t="shared" si="42"/>
        <v>266</v>
      </c>
      <c r="E698" s="158">
        <f t="shared" si="43"/>
        <v>285</v>
      </c>
      <c r="F698" s="158">
        <f t="shared" si="44"/>
        <v>323</v>
      </c>
      <c r="G698" s="158">
        <f t="shared" si="45"/>
        <v>342</v>
      </c>
      <c r="H698" s="155"/>
      <c r="K698" s="155"/>
      <c r="L698" s="155"/>
      <c r="M698" s="155"/>
      <c r="N698" s="155"/>
      <c r="O698" s="142"/>
      <c r="P698" s="165"/>
      <c r="Q698" s="148"/>
    </row>
    <row r="699" spans="1:17" s="156" customFormat="1" ht="37.5" x14ac:dyDescent="0.25">
      <c r="A699" s="125">
        <v>6219</v>
      </c>
      <c r="B699" s="164" t="s">
        <v>678</v>
      </c>
      <c r="C699" s="136">
        <v>550</v>
      </c>
      <c r="D699" s="158">
        <f t="shared" si="42"/>
        <v>385</v>
      </c>
      <c r="E699" s="158">
        <f t="shared" si="43"/>
        <v>412.5</v>
      </c>
      <c r="F699" s="158">
        <f t="shared" si="44"/>
        <v>467.5</v>
      </c>
      <c r="G699" s="158">
        <f t="shared" si="45"/>
        <v>495</v>
      </c>
      <c r="H699" s="155"/>
      <c r="K699" s="155"/>
      <c r="L699" s="155"/>
      <c r="M699" s="155"/>
      <c r="N699" s="155"/>
      <c r="O699" s="142"/>
      <c r="P699" s="165"/>
      <c r="Q699" s="148"/>
    </row>
    <row r="700" spans="1:17" s="156" customFormat="1" ht="75" x14ac:dyDescent="0.25">
      <c r="A700" s="125">
        <v>6220</v>
      </c>
      <c r="B700" s="164" t="s">
        <v>679</v>
      </c>
      <c r="C700" s="136">
        <v>860</v>
      </c>
      <c r="D700" s="158">
        <f t="shared" si="42"/>
        <v>602</v>
      </c>
      <c r="E700" s="158">
        <f t="shared" si="43"/>
        <v>645</v>
      </c>
      <c r="F700" s="158">
        <f t="shared" si="44"/>
        <v>731</v>
      </c>
      <c r="G700" s="158">
        <f t="shared" si="45"/>
        <v>774</v>
      </c>
      <c r="H700" s="155"/>
      <c r="K700" s="155"/>
      <c r="L700" s="155"/>
      <c r="M700" s="155"/>
      <c r="N700" s="155"/>
      <c r="O700" s="142"/>
      <c r="P700" s="165"/>
      <c r="Q700" s="148"/>
    </row>
    <row r="701" spans="1:17" s="156" customFormat="1" x14ac:dyDescent="0.25">
      <c r="A701" s="125">
        <v>6221</v>
      </c>
      <c r="B701" s="164" t="s">
        <v>680</v>
      </c>
      <c r="C701" s="130">
        <v>6080</v>
      </c>
      <c r="D701" s="158">
        <f t="shared" si="42"/>
        <v>4256</v>
      </c>
      <c r="E701" s="158">
        <f t="shared" si="43"/>
        <v>4560</v>
      </c>
      <c r="F701" s="158">
        <f t="shared" si="44"/>
        <v>5168</v>
      </c>
      <c r="G701" s="158">
        <f t="shared" si="45"/>
        <v>5472</v>
      </c>
      <c r="H701" s="155"/>
      <c r="K701" s="155"/>
      <c r="L701" s="155"/>
      <c r="M701" s="155"/>
      <c r="N701" s="155"/>
      <c r="O701" s="142"/>
      <c r="P701" s="165"/>
      <c r="Q701" s="148"/>
    </row>
    <row r="702" spans="1:17" s="156" customFormat="1" ht="75" x14ac:dyDescent="0.25">
      <c r="A702" s="125">
        <v>6203</v>
      </c>
      <c r="B702" s="164" t="s">
        <v>681</v>
      </c>
      <c r="C702" s="130">
        <v>1210</v>
      </c>
      <c r="D702" s="158">
        <f t="shared" si="42"/>
        <v>847</v>
      </c>
      <c r="E702" s="158">
        <f t="shared" si="43"/>
        <v>907.5</v>
      </c>
      <c r="F702" s="158">
        <f t="shared" si="44"/>
        <v>1028.5</v>
      </c>
      <c r="G702" s="158">
        <f t="shared" si="45"/>
        <v>1089</v>
      </c>
      <c r="H702" s="155"/>
      <c r="K702" s="155"/>
      <c r="L702" s="155"/>
      <c r="M702" s="155"/>
      <c r="N702" s="155"/>
      <c r="O702" s="142"/>
      <c r="P702" s="165"/>
      <c r="Q702" s="148"/>
    </row>
    <row r="703" spans="1:17" s="156" customFormat="1" ht="37.5" x14ac:dyDescent="0.25">
      <c r="A703" s="125">
        <v>6204</v>
      </c>
      <c r="B703" s="164" t="s">
        <v>682</v>
      </c>
      <c r="C703" s="136">
        <v>380</v>
      </c>
      <c r="D703" s="158">
        <f t="shared" si="42"/>
        <v>266</v>
      </c>
      <c r="E703" s="158">
        <f t="shared" si="43"/>
        <v>285</v>
      </c>
      <c r="F703" s="158">
        <f t="shared" si="44"/>
        <v>323</v>
      </c>
      <c r="G703" s="158">
        <f t="shared" si="45"/>
        <v>342</v>
      </c>
      <c r="H703" s="155"/>
      <c r="K703" s="155"/>
      <c r="L703" s="155"/>
      <c r="M703" s="155"/>
      <c r="N703" s="155"/>
      <c r="O703" s="142"/>
      <c r="P703" s="165"/>
      <c r="Q703" s="148"/>
    </row>
    <row r="704" spans="1:17" s="156" customFormat="1" x14ac:dyDescent="0.25">
      <c r="A704" s="125">
        <v>6201</v>
      </c>
      <c r="B704" s="164" t="s">
        <v>683</v>
      </c>
      <c r="C704" s="136">
        <v>330</v>
      </c>
      <c r="D704" s="158">
        <f t="shared" si="42"/>
        <v>230.99999999999997</v>
      </c>
      <c r="E704" s="158">
        <f t="shared" si="43"/>
        <v>247.5</v>
      </c>
      <c r="F704" s="158">
        <f t="shared" si="44"/>
        <v>280.5</v>
      </c>
      <c r="G704" s="158">
        <f t="shared" si="45"/>
        <v>297</v>
      </c>
      <c r="H704" s="155"/>
      <c r="K704" s="155"/>
      <c r="L704" s="155"/>
      <c r="M704" s="155"/>
      <c r="N704" s="155"/>
      <c r="O704" s="142"/>
      <c r="P704" s="165"/>
      <c r="Q704" s="148"/>
    </row>
    <row r="705" spans="1:17" s="156" customFormat="1" ht="37.5" x14ac:dyDescent="0.25">
      <c r="A705" s="125">
        <v>6188</v>
      </c>
      <c r="B705" s="164" t="s">
        <v>684</v>
      </c>
      <c r="C705" s="136">
        <v>610</v>
      </c>
      <c r="D705" s="158">
        <f t="shared" si="42"/>
        <v>427</v>
      </c>
      <c r="E705" s="158">
        <f t="shared" si="43"/>
        <v>457.5</v>
      </c>
      <c r="F705" s="158">
        <f t="shared" si="44"/>
        <v>518.5</v>
      </c>
      <c r="G705" s="158">
        <f t="shared" si="45"/>
        <v>549</v>
      </c>
      <c r="H705" s="155"/>
      <c r="K705" s="155"/>
      <c r="L705" s="155"/>
      <c r="M705" s="155"/>
      <c r="N705" s="155"/>
      <c r="O705" s="142"/>
      <c r="P705" s="165"/>
      <c r="Q705" s="148"/>
    </row>
    <row r="706" spans="1:17" s="156" customFormat="1" ht="37.5" x14ac:dyDescent="0.25">
      <c r="A706" s="125">
        <v>6189</v>
      </c>
      <c r="B706" s="164" t="s">
        <v>685</v>
      </c>
      <c r="C706" s="136">
        <v>610</v>
      </c>
      <c r="D706" s="158">
        <f t="shared" si="42"/>
        <v>427</v>
      </c>
      <c r="E706" s="158">
        <f t="shared" si="43"/>
        <v>457.5</v>
      </c>
      <c r="F706" s="158">
        <f t="shared" si="44"/>
        <v>518.5</v>
      </c>
      <c r="G706" s="158">
        <f t="shared" si="45"/>
        <v>549</v>
      </c>
      <c r="H706" s="155"/>
      <c r="K706" s="155"/>
      <c r="L706" s="155"/>
      <c r="M706" s="155"/>
      <c r="N706" s="155"/>
      <c r="O706" s="142"/>
      <c r="P706" s="165"/>
      <c r="Q706" s="148"/>
    </row>
    <row r="707" spans="1:17" s="156" customFormat="1" ht="37.5" x14ac:dyDescent="0.25">
      <c r="A707" s="125">
        <v>6190</v>
      </c>
      <c r="B707" s="164" t="s">
        <v>686</v>
      </c>
      <c r="C707" s="136">
        <v>610</v>
      </c>
      <c r="D707" s="158">
        <f t="shared" si="42"/>
        <v>427</v>
      </c>
      <c r="E707" s="158">
        <f t="shared" si="43"/>
        <v>457.5</v>
      </c>
      <c r="F707" s="158">
        <f t="shared" si="44"/>
        <v>518.5</v>
      </c>
      <c r="G707" s="158">
        <f t="shared" si="45"/>
        <v>549</v>
      </c>
      <c r="H707" s="155"/>
      <c r="K707" s="155"/>
      <c r="L707" s="155"/>
      <c r="M707" s="155"/>
      <c r="N707" s="155"/>
      <c r="O707" s="142"/>
      <c r="P707" s="165"/>
      <c r="Q707" s="148"/>
    </row>
    <row r="708" spans="1:17" s="156" customFormat="1" ht="37.5" x14ac:dyDescent="0.25">
      <c r="A708" s="125">
        <v>6191</v>
      </c>
      <c r="B708" s="164" t="s">
        <v>687</v>
      </c>
      <c r="C708" s="136">
        <v>610</v>
      </c>
      <c r="D708" s="158">
        <f t="shared" si="42"/>
        <v>427</v>
      </c>
      <c r="E708" s="158">
        <f t="shared" si="43"/>
        <v>457.5</v>
      </c>
      <c r="F708" s="158">
        <f t="shared" si="44"/>
        <v>518.5</v>
      </c>
      <c r="G708" s="158">
        <f t="shared" si="45"/>
        <v>549</v>
      </c>
      <c r="H708" s="155"/>
      <c r="K708" s="155"/>
      <c r="L708" s="155"/>
      <c r="M708" s="155"/>
      <c r="N708" s="155"/>
      <c r="O708" s="142"/>
      <c r="P708" s="165"/>
      <c r="Q708" s="148"/>
    </row>
    <row r="709" spans="1:17" s="156" customFormat="1" ht="37.5" x14ac:dyDescent="0.25">
      <c r="A709" s="125">
        <v>6192</v>
      </c>
      <c r="B709" s="164" t="s">
        <v>688</v>
      </c>
      <c r="C709" s="136">
        <v>610</v>
      </c>
      <c r="D709" s="158">
        <f t="shared" si="42"/>
        <v>427</v>
      </c>
      <c r="E709" s="158">
        <f t="shared" si="43"/>
        <v>457.5</v>
      </c>
      <c r="F709" s="158">
        <f t="shared" si="44"/>
        <v>518.5</v>
      </c>
      <c r="G709" s="158">
        <f t="shared" si="45"/>
        <v>549</v>
      </c>
      <c r="H709" s="155"/>
      <c r="K709" s="155"/>
      <c r="L709" s="155"/>
      <c r="M709" s="155"/>
      <c r="N709" s="155"/>
      <c r="O709" s="142"/>
      <c r="P709" s="165"/>
      <c r="Q709" s="148"/>
    </row>
    <row r="710" spans="1:17" s="156" customFormat="1" ht="37.5" x14ac:dyDescent="0.25">
      <c r="A710" s="125">
        <v>6193</v>
      </c>
      <c r="B710" s="164" t="s">
        <v>689</v>
      </c>
      <c r="C710" s="136">
        <v>610</v>
      </c>
      <c r="D710" s="158">
        <f t="shared" si="42"/>
        <v>427</v>
      </c>
      <c r="E710" s="158">
        <f t="shared" si="43"/>
        <v>457.5</v>
      </c>
      <c r="F710" s="158">
        <f t="shared" si="44"/>
        <v>518.5</v>
      </c>
      <c r="G710" s="158">
        <f t="shared" si="45"/>
        <v>549</v>
      </c>
      <c r="H710" s="155"/>
      <c r="K710" s="155"/>
      <c r="L710" s="155"/>
      <c r="M710" s="155"/>
      <c r="N710" s="155"/>
      <c r="O710" s="142"/>
      <c r="P710" s="165"/>
      <c r="Q710" s="148"/>
    </row>
    <row r="711" spans="1:17" s="156" customFormat="1" ht="37.5" x14ac:dyDescent="0.25">
      <c r="A711" s="125">
        <v>6195</v>
      </c>
      <c r="B711" s="164" t="s">
        <v>690</v>
      </c>
      <c r="C711" s="136">
        <v>610</v>
      </c>
      <c r="D711" s="158">
        <f t="shared" si="42"/>
        <v>427</v>
      </c>
      <c r="E711" s="158">
        <f t="shared" si="43"/>
        <v>457.5</v>
      </c>
      <c r="F711" s="158">
        <f t="shared" si="44"/>
        <v>518.5</v>
      </c>
      <c r="G711" s="158">
        <f t="shared" si="45"/>
        <v>549</v>
      </c>
      <c r="H711" s="155"/>
      <c r="K711" s="155"/>
      <c r="L711" s="155"/>
      <c r="M711" s="155"/>
      <c r="N711" s="155"/>
      <c r="O711" s="142"/>
      <c r="P711" s="165"/>
      <c r="Q711" s="148"/>
    </row>
    <row r="712" spans="1:17" s="156" customFormat="1" ht="37.5" x14ac:dyDescent="0.25">
      <c r="A712" s="125">
        <v>6198</v>
      </c>
      <c r="B712" s="164" t="s">
        <v>691</v>
      </c>
      <c r="C712" s="136">
        <v>610</v>
      </c>
      <c r="D712" s="158">
        <f t="shared" si="42"/>
        <v>427</v>
      </c>
      <c r="E712" s="158">
        <f t="shared" si="43"/>
        <v>457.5</v>
      </c>
      <c r="F712" s="158">
        <f t="shared" si="44"/>
        <v>518.5</v>
      </c>
      <c r="G712" s="158">
        <f t="shared" si="45"/>
        <v>549</v>
      </c>
      <c r="H712" s="155"/>
      <c r="K712" s="155"/>
      <c r="L712" s="155"/>
      <c r="M712" s="155"/>
      <c r="N712" s="155"/>
      <c r="O712" s="142"/>
      <c r="P712" s="165"/>
      <c r="Q712" s="148"/>
    </row>
    <row r="713" spans="1:17" s="156" customFormat="1" ht="19.5" x14ac:dyDescent="0.25">
      <c r="A713" s="262" t="s">
        <v>692</v>
      </c>
      <c r="B713" s="263"/>
      <c r="C713" s="264"/>
      <c r="D713" s="158"/>
      <c r="E713" s="158"/>
      <c r="F713" s="158"/>
      <c r="G713" s="158"/>
      <c r="H713" s="155"/>
      <c r="K713" s="155"/>
      <c r="L713" s="155"/>
      <c r="M713" s="155"/>
      <c r="N713" s="155"/>
      <c r="O713" s="268"/>
      <c r="P713" s="268"/>
      <c r="Q713" s="148"/>
    </row>
    <row r="714" spans="1:17" s="156" customFormat="1" ht="37.5" x14ac:dyDescent="0.25">
      <c r="A714" s="123">
        <v>6331</v>
      </c>
      <c r="B714" s="132" t="s">
        <v>693</v>
      </c>
      <c r="C714" s="130">
        <v>2180</v>
      </c>
      <c r="D714" s="158">
        <f t="shared" si="42"/>
        <v>1526</v>
      </c>
      <c r="E714" s="158">
        <f t="shared" si="43"/>
        <v>1635</v>
      </c>
      <c r="F714" s="158">
        <f t="shared" si="44"/>
        <v>1853</v>
      </c>
      <c r="G714" s="158">
        <f t="shared" si="45"/>
        <v>1962</v>
      </c>
      <c r="H714" s="155"/>
      <c r="K714" s="155"/>
      <c r="L714" s="155"/>
      <c r="M714" s="155"/>
      <c r="N714" s="155"/>
      <c r="O714" s="140"/>
      <c r="P714" s="177"/>
      <c r="Q714" s="148"/>
    </row>
    <row r="715" spans="1:17" s="156" customFormat="1" ht="37.5" x14ac:dyDescent="0.25">
      <c r="A715" s="123">
        <v>6332</v>
      </c>
      <c r="B715" s="132" t="s">
        <v>694</v>
      </c>
      <c r="C715" s="130">
        <v>2090</v>
      </c>
      <c r="D715" s="158">
        <f t="shared" si="42"/>
        <v>1463</v>
      </c>
      <c r="E715" s="158">
        <f t="shared" si="43"/>
        <v>1567.5</v>
      </c>
      <c r="F715" s="158">
        <f t="shared" si="44"/>
        <v>1776.5</v>
      </c>
      <c r="G715" s="158">
        <f t="shared" si="45"/>
        <v>1881</v>
      </c>
      <c r="H715" s="155"/>
      <c r="K715" s="155"/>
      <c r="L715" s="155"/>
      <c r="M715" s="155"/>
      <c r="N715" s="155"/>
      <c r="O715" s="140"/>
      <c r="P715" s="177"/>
      <c r="Q715" s="148"/>
    </row>
    <row r="716" spans="1:17" s="156" customFormat="1" ht="37.5" x14ac:dyDescent="0.25">
      <c r="A716" s="123">
        <v>6333</v>
      </c>
      <c r="B716" s="132" t="s">
        <v>695</v>
      </c>
      <c r="C716" s="130">
        <v>2180</v>
      </c>
      <c r="D716" s="158">
        <f t="shared" si="42"/>
        <v>1526</v>
      </c>
      <c r="E716" s="158">
        <f t="shared" si="43"/>
        <v>1635</v>
      </c>
      <c r="F716" s="158">
        <f t="shared" si="44"/>
        <v>1853</v>
      </c>
      <c r="G716" s="158">
        <f t="shared" si="45"/>
        <v>1962</v>
      </c>
      <c r="H716" s="155"/>
      <c r="K716" s="155"/>
      <c r="L716" s="155"/>
      <c r="M716" s="155"/>
      <c r="N716" s="155"/>
      <c r="O716" s="140"/>
      <c r="P716" s="177"/>
      <c r="Q716" s="148"/>
    </row>
    <row r="717" spans="1:17" s="156" customFormat="1" ht="37.5" x14ac:dyDescent="0.25">
      <c r="A717" s="123">
        <v>6334</v>
      </c>
      <c r="B717" s="132" t="s">
        <v>696</v>
      </c>
      <c r="C717" s="130">
        <v>2210</v>
      </c>
      <c r="D717" s="158">
        <f t="shared" si="42"/>
        <v>1547</v>
      </c>
      <c r="E717" s="158">
        <f t="shared" si="43"/>
        <v>1657.5</v>
      </c>
      <c r="F717" s="158">
        <f t="shared" si="44"/>
        <v>1878.5</v>
      </c>
      <c r="G717" s="158">
        <f t="shared" si="45"/>
        <v>1989</v>
      </c>
      <c r="H717" s="155"/>
      <c r="K717" s="155"/>
      <c r="L717" s="155"/>
      <c r="M717" s="155"/>
      <c r="N717" s="155"/>
      <c r="O717" s="140"/>
      <c r="P717" s="177"/>
      <c r="Q717" s="148"/>
    </row>
    <row r="718" spans="1:17" s="156" customFormat="1" ht="37.5" x14ac:dyDescent="0.25">
      <c r="A718" s="123">
        <v>6335</v>
      </c>
      <c r="B718" s="132" t="s">
        <v>696</v>
      </c>
      <c r="C718" s="130">
        <v>2310</v>
      </c>
      <c r="D718" s="158">
        <f t="shared" ref="D718:D781" si="46">C718*0.7</f>
        <v>1617</v>
      </c>
      <c r="E718" s="158">
        <f t="shared" ref="E718:E781" si="47">C718*0.75</f>
        <v>1732.5</v>
      </c>
      <c r="F718" s="158">
        <f t="shared" ref="F718:F781" si="48">C718*0.85</f>
        <v>1963.5</v>
      </c>
      <c r="G718" s="158">
        <f t="shared" ref="G718:G781" si="49">C718*0.9</f>
        <v>2079</v>
      </c>
      <c r="H718" s="155"/>
      <c r="K718" s="155"/>
      <c r="L718" s="155"/>
      <c r="M718" s="155"/>
      <c r="N718" s="155"/>
      <c r="O718" s="140"/>
      <c r="P718" s="177"/>
      <c r="Q718" s="148"/>
    </row>
    <row r="719" spans="1:17" s="156" customFormat="1" ht="37.5" x14ac:dyDescent="0.25">
      <c r="A719" s="123">
        <v>6336</v>
      </c>
      <c r="B719" s="132" t="s">
        <v>697</v>
      </c>
      <c r="C719" s="130">
        <v>3240</v>
      </c>
      <c r="D719" s="158">
        <f t="shared" si="46"/>
        <v>2268</v>
      </c>
      <c r="E719" s="158">
        <f t="shared" si="47"/>
        <v>2430</v>
      </c>
      <c r="F719" s="158">
        <f t="shared" si="48"/>
        <v>2754</v>
      </c>
      <c r="G719" s="158">
        <f t="shared" si="49"/>
        <v>2916</v>
      </c>
      <c r="H719" s="155"/>
      <c r="K719" s="155"/>
      <c r="L719" s="155"/>
      <c r="M719" s="155"/>
      <c r="N719" s="155"/>
      <c r="O719" s="140"/>
      <c r="P719" s="177"/>
      <c r="Q719" s="148"/>
    </row>
    <row r="720" spans="1:17" s="156" customFormat="1" ht="37.5" x14ac:dyDescent="0.25">
      <c r="A720" s="123">
        <v>6337</v>
      </c>
      <c r="B720" s="132" t="s">
        <v>697</v>
      </c>
      <c r="C720" s="130">
        <v>3240</v>
      </c>
      <c r="D720" s="158">
        <f t="shared" si="46"/>
        <v>2268</v>
      </c>
      <c r="E720" s="158">
        <f t="shared" si="47"/>
        <v>2430</v>
      </c>
      <c r="F720" s="158">
        <f t="shared" si="48"/>
        <v>2754</v>
      </c>
      <c r="G720" s="158">
        <f t="shared" si="49"/>
        <v>2916</v>
      </c>
      <c r="H720" s="155"/>
      <c r="K720" s="155"/>
      <c r="L720" s="155"/>
      <c r="M720" s="155"/>
      <c r="N720" s="155"/>
      <c r="O720" s="140"/>
      <c r="P720" s="177"/>
      <c r="Q720" s="148"/>
    </row>
    <row r="721" spans="1:17" s="156" customFormat="1" ht="19.5" x14ac:dyDescent="0.25">
      <c r="A721" s="262" t="s">
        <v>698</v>
      </c>
      <c r="B721" s="263"/>
      <c r="C721" s="264"/>
      <c r="D721" s="158"/>
      <c r="E721" s="158"/>
      <c r="F721" s="158"/>
      <c r="G721" s="158"/>
      <c r="H721" s="155"/>
      <c r="K721" s="155"/>
      <c r="L721" s="155"/>
      <c r="M721" s="155"/>
      <c r="N721" s="155"/>
      <c r="O721" s="268"/>
      <c r="P721" s="268"/>
      <c r="Q721" s="148"/>
    </row>
    <row r="722" spans="1:17" s="156" customFormat="1" ht="59.25" customHeight="1" x14ac:dyDescent="0.25">
      <c r="A722" s="123">
        <v>6338</v>
      </c>
      <c r="B722" s="132" t="s">
        <v>699</v>
      </c>
      <c r="C722" s="130">
        <v>4010</v>
      </c>
      <c r="D722" s="158">
        <f t="shared" si="46"/>
        <v>2807</v>
      </c>
      <c r="E722" s="158">
        <f t="shared" si="47"/>
        <v>3007.5</v>
      </c>
      <c r="F722" s="158">
        <f t="shared" si="48"/>
        <v>3408.5</v>
      </c>
      <c r="G722" s="158">
        <f t="shared" si="49"/>
        <v>3609</v>
      </c>
      <c r="H722" s="155"/>
      <c r="K722" s="155"/>
      <c r="L722" s="155"/>
      <c r="M722" s="155"/>
      <c r="N722" s="155"/>
      <c r="O722" s="140"/>
      <c r="P722" s="177"/>
      <c r="Q722" s="148"/>
    </row>
    <row r="723" spans="1:17" s="156" customFormat="1" ht="37.5" x14ac:dyDescent="0.25">
      <c r="A723" s="123">
        <v>6339</v>
      </c>
      <c r="B723" s="132" t="s">
        <v>700</v>
      </c>
      <c r="C723" s="136">
        <v>710</v>
      </c>
      <c r="D723" s="158">
        <f t="shared" si="46"/>
        <v>496.99999999999994</v>
      </c>
      <c r="E723" s="158">
        <f t="shared" si="47"/>
        <v>532.5</v>
      </c>
      <c r="F723" s="158">
        <f t="shared" si="48"/>
        <v>603.5</v>
      </c>
      <c r="G723" s="158">
        <f t="shared" si="49"/>
        <v>639</v>
      </c>
      <c r="H723" s="155"/>
      <c r="K723" s="155"/>
      <c r="L723" s="155"/>
      <c r="M723" s="155"/>
      <c r="N723" s="155"/>
      <c r="O723" s="140"/>
      <c r="P723" s="177"/>
      <c r="Q723" s="148"/>
    </row>
    <row r="724" spans="1:17" s="156" customFormat="1" ht="19.5" x14ac:dyDescent="0.25">
      <c r="A724" s="262" t="s">
        <v>701</v>
      </c>
      <c r="B724" s="263"/>
      <c r="C724" s="264"/>
      <c r="D724" s="158"/>
      <c r="E724" s="158"/>
      <c r="F724" s="158"/>
      <c r="G724" s="158"/>
      <c r="H724" s="155"/>
      <c r="K724" s="155"/>
      <c r="L724" s="155"/>
      <c r="M724" s="155"/>
      <c r="N724" s="155"/>
      <c r="O724" s="268"/>
      <c r="P724" s="268"/>
      <c r="Q724" s="148"/>
    </row>
    <row r="725" spans="1:17" s="156" customFormat="1" ht="19.5" x14ac:dyDescent="0.25">
      <c r="A725" s="262" t="s">
        <v>702</v>
      </c>
      <c r="B725" s="263"/>
      <c r="C725" s="264"/>
      <c r="D725" s="158"/>
      <c r="E725" s="158"/>
      <c r="F725" s="158"/>
      <c r="G725" s="158"/>
      <c r="H725" s="155"/>
      <c r="K725" s="155"/>
      <c r="L725" s="155"/>
      <c r="M725" s="155"/>
      <c r="N725" s="155"/>
      <c r="O725" s="268"/>
      <c r="P725" s="268"/>
      <c r="Q725" s="148"/>
    </row>
    <row r="726" spans="1:17" s="156" customFormat="1" ht="93.75" x14ac:dyDescent="0.25">
      <c r="A726" s="125">
        <v>6266</v>
      </c>
      <c r="B726" s="124" t="s">
        <v>703</v>
      </c>
      <c r="C726" s="130">
        <v>1710</v>
      </c>
      <c r="D726" s="158">
        <f t="shared" si="46"/>
        <v>1197</v>
      </c>
      <c r="E726" s="158">
        <f t="shared" si="47"/>
        <v>1282.5</v>
      </c>
      <c r="F726" s="158">
        <f t="shared" si="48"/>
        <v>1453.5</v>
      </c>
      <c r="G726" s="158">
        <f t="shared" si="49"/>
        <v>1539</v>
      </c>
      <c r="H726" s="155"/>
      <c r="K726" s="155"/>
      <c r="L726" s="155"/>
      <c r="M726" s="155"/>
      <c r="N726" s="155"/>
      <c r="O726" s="142"/>
      <c r="P726" s="141"/>
      <c r="Q726" s="148"/>
    </row>
    <row r="727" spans="1:17" s="156" customFormat="1" ht="56.25" x14ac:dyDescent="0.25">
      <c r="A727" s="125">
        <v>6340</v>
      </c>
      <c r="B727" s="124" t="s">
        <v>704</v>
      </c>
      <c r="C727" s="130">
        <v>1500</v>
      </c>
      <c r="D727" s="158">
        <f t="shared" si="46"/>
        <v>1050</v>
      </c>
      <c r="E727" s="158">
        <f t="shared" si="47"/>
        <v>1125</v>
      </c>
      <c r="F727" s="158">
        <f t="shared" si="48"/>
        <v>1275</v>
      </c>
      <c r="G727" s="158">
        <f t="shared" si="49"/>
        <v>1350</v>
      </c>
      <c r="H727" s="155"/>
      <c r="K727" s="155"/>
      <c r="L727" s="155"/>
      <c r="M727" s="155"/>
      <c r="N727" s="155"/>
      <c r="O727" s="142"/>
      <c r="P727" s="141"/>
      <c r="Q727" s="148"/>
    </row>
    <row r="728" spans="1:17" s="156" customFormat="1" ht="56.25" x14ac:dyDescent="0.25">
      <c r="A728" s="125">
        <v>6267</v>
      </c>
      <c r="B728" s="164" t="s">
        <v>705</v>
      </c>
      <c r="C728" s="130">
        <v>1410</v>
      </c>
      <c r="D728" s="158">
        <f t="shared" si="46"/>
        <v>986.99999999999989</v>
      </c>
      <c r="E728" s="158">
        <f t="shared" si="47"/>
        <v>1057.5</v>
      </c>
      <c r="F728" s="158">
        <f t="shared" si="48"/>
        <v>1198.5</v>
      </c>
      <c r="G728" s="158">
        <f t="shared" si="49"/>
        <v>1269</v>
      </c>
      <c r="H728" s="155"/>
      <c r="K728" s="155"/>
      <c r="L728" s="155"/>
      <c r="M728" s="155"/>
      <c r="N728" s="155"/>
      <c r="O728" s="142"/>
      <c r="P728" s="165"/>
      <c r="Q728" s="148"/>
    </row>
    <row r="729" spans="1:17" s="156" customFormat="1" ht="19.5" x14ac:dyDescent="0.25">
      <c r="A729" s="262" t="s">
        <v>706</v>
      </c>
      <c r="B729" s="263"/>
      <c r="C729" s="264"/>
      <c r="D729" s="158"/>
      <c r="E729" s="158"/>
      <c r="F729" s="158"/>
      <c r="G729" s="158"/>
      <c r="H729" s="155"/>
      <c r="K729" s="155"/>
      <c r="L729" s="155"/>
      <c r="M729" s="155"/>
      <c r="N729" s="155"/>
      <c r="O729" s="268"/>
      <c r="P729" s="268"/>
      <c r="Q729" s="148"/>
    </row>
    <row r="730" spans="1:17" s="156" customFormat="1" ht="150" x14ac:dyDescent="0.25">
      <c r="A730" s="125">
        <v>6215</v>
      </c>
      <c r="B730" s="182" t="s">
        <v>707</v>
      </c>
      <c r="C730" s="130">
        <v>1680</v>
      </c>
      <c r="D730" s="158">
        <f t="shared" si="46"/>
        <v>1176</v>
      </c>
      <c r="E730" s="158">
        <f t="shared" si="47"/>
        <v>1260</v>
      </c>
      <c r="F730" s="158">
        <f t="shared" si="48"/>
        <v>1428</v>
      </c>
      <c r="G730" s="158">
        <f t="shared" si="49"/>
        <v>1512</v>
      </c>
      <c r="H730" s="155"/>
      <c r="K730" s="155"/>
      <c r="L730" s="155"/>
      <c r="M730" s="155"/>
      <c r="N730" s="155"/>
      <c r="O730" s="142"/>
      <c r="P730" s="183"/>
      <c r="Q730" s="148"/>
    </row>
    <row r="731" spans="1:17" s="156" customFormat="1" ht="168.75" x14ac:dyDescent="0.25">
      <c r="A731" s="125">
        <v>6216</v>
      </c>
      <c r="B731" s="182" t="s">
        <v>708</v>
      </c>
      <c r="C731" s="130">
        <v>1470</v>
      </c>
      <c r="D731" s="158">
        <f t="shared" si="46"/>
        <v>1029</v>
      </c>
      <c r="E731" s="158">
        <f t="shared" si="47"/>
        <v>1102.5</v>
      </c>
      <c r="F731" s="158">
        <f t="shared" si="48"/>
        <v>1249.5</v>
      </c>
      <c r="G731" s="158">
        <f t="shared" si="49"/>
        <v>1323</v>
      </c>
      <c r="H731" s="155"/>
      <c r="K731" s="155"/>
      <c r="L731" s="155"/>
      <c r="M731" s="155"/>
      <c r="N731" s="155"/>
      <c r="O731" s="142"/>
      <c r="P731" s="183"/>
      <c r="Q731" s="148"/>
    </row>
    <row r="732" spans="1:17" s="156" customFormat="1" ht="135" customHeight="1" x14ac:dyDescent="0.25">
      <c r="A732" s="125">
        <v>6217</v>
      </c>
      <c r="B732" s="182" t="s">
        <v>709</v>
      </c>
      <c r="C732" s="130">
        <v>2640</v>
      </c>
      <c r="D732" s="158">
        <f t="shared" si="46"/>
        <v>1847.9999999999998</v>
      </c>
      <c r="E732" s="158">
        <f t="shared" si="47"/>
        <v>1980</v>
      </c>
      <c r="F732" s="158">
        <f t="shared" si="48"/>
        <v>2244</v>
      </c>
      <c r="G732" s="158">
        <f t="shared" si="49"/>
        <v>2376</v>
      </c>
      <c r="H732" s="155"/>
      <c r="K732" s="155"/>
      <c r="L732" s="155"/>
      <c r="M732" s="155"/>
      <c r="N732" s="155"/>
      <c r="O732" s="142"/>
      <c r="P732" s="183"/>
      <c r="Q732" s="148"/>
    </row>
    <row r="733" spans="1:17" s="156" customFormat="1" ht="171.75" customHeight="1" x14ac:dyDescent="0.25">
      <c r="A733" s="125">
        <v>6222</v>
      </c>
      <c r="B733" s="182" t="s">
        <v>710</v>
      </c>
      <c r="C733" s="130">
        <v>2450</v>
      </c>
      <c r="D733" s="158">
        <f t="shared" si="46"/>
        <v>1715</v>
      </c>
      <c r="E733" s="158">
        <f t="shared" si="47"/>
        <v>1837.5</v>
      </c>
      <c r="F733" s="158">
        <f t="shared" si="48"/>
        <v>2082.5</v>
      </c>
      <c r="G733" s="158">
        <f t="shared" si="49"/>
        <v>2205</v>
      </c>
      <c r="H733" s="155"/>
      <c r="K733" s="155"/>
      <c r="L733" s="155"/>
      <c r="M733" s="155"/>
      <c r="N733" s="155"/>
      <c r="O733" s="142"/>
      <c r="P733" s="183"/>
      <c r="Q733" s="148"/>
    </row>
    <row r="734" spans="1:17" s="156" customFormat="1" ht="37.5" x14ac:dyDescent="0.25">
      <c r="A734" s="125">
        <v>6268</v>
      </c>
      <c r="B734" s="124" t="s">
        <v>711</v>
      </c>
      <c r="C734" s="130">
        <v>2890</v>
      </c>
      <c r="D734" s="158">
        <f t="shared" si="46"/>
        <v>2022.9999999999998</v>
      </c>
      <c r="E734" s="158">
        <f t="shared" si="47"/>
        <v>2167.5</v>
      </c>
      <c r="F734" s="158">
        <f t="shared" si="48"/>
        <v>2456.5</v>
      </c>
      <c r="G734" s="158">
        <f t="shared" si="49"/>
        <v>2601</v>
      </c>
      <c r="H734" s="155"/>
      <c r="K734" s="155"/>
      <c r="L734" s="155"/>
      <c r="M734" s="155"/>
      <c r="N734" s="155"/>
      <c r="O734" s="142"/>
      <c r="P734" s="181"/>
      <c r="Q734" s="148"/>
    </row>
    <row r="735" spans="1:17" s="156" customFormat="1" ht="19.5" x14ac:dyDescent="0.25">
      <c r="A735" s="265" t="s">
        <v>712</v>
      </c>
      <c r="B735" s="266"/>
      <c r="C735" s="267"/>
      <c r="D735" s="158">
        <f t="shared" si="46"/>
        <v>0</v>
      </c>
      <c r="E735" s="158">
        <f t="shared" si="47"/>
        <v>0</v>
      </c>
      <c r="F735" s="158">
        <f t="shared" si="48"/>
        <v>0</v>
      </c>
      <c r="G735" s="158">
        <f t="shared" si="49"/>
        <v>0</v>
      </c>
      <c r="H735" s="155"/>
      <c r="K735" s="155"/>
      <c r="L735" s="155"/>
      <c r="M735" s="155"/>
      <c r="N735" s="155"/>
      <c r="O735" s="269"/>
      <c r="P735" s="269"/>
      <c r="Q735" s="148"/>
    </row>
    <row r="736" spans="1:17" s="156" customFormat="1" ht="75" x14ac:dyDescent="0.25">
      <c r="A736" s="125">
        <v>6341</v>
      </c>
      <c r="B736" s="164" t="s">
        <v>713</v>
      </c>
      <c r="C736" s="130">
        <v>3440</v>
      </c>
      <c r="D736" s="158">
        <f t="shared" si="46"/>
        <v>2408</v>
      </c>
      <c r="E736" s="158">
        <f t="shared" si="47"/>
        <v>2580</v>
      </c>
      <c r="F736" s="158">
        <f t="shared" si="48"/>
        <v>2924</v>
      </c>
      <c r="G736" s="158">
        <f t="shared" si="49"/>
        <v>3096</v>
      </c>
      <c r="H736" s="155"/>
      <c r="K736" s="155"/>
      <c r="L736" s="155"/>
      <c r="M736" s="155"/>
      <c r="N736" s="155"/>
      <c r="O736" s="142"/>
      <c r="P736" s="165"/>
      <c r="Q736" s="148"/>
    </row>
    <row r="737" spans="1:17" s="156" customFormat="1" ht="93.75" x14ac:dyDescent="0.25">
      <c r="A737" s="125">
        <v>6342</v>
      </c>
      <c r="B737" s="164" t="s">
        <v>714</v>
      </c>
      <c r="C737" s="130">
        <v>4370</v>
      </c>
      <c r="D737" s="158">
        <f t="shared" si="46"/>
        <v>3059</v>
      </c>
      <c r="E737" s="158">
        <f t="shared" si="47"/>
        <v>3277.5</v>
      </c>
      <c r="F737" s="158">
        <f t="shared" si="48"/>
        <v>3714.5</v>
      </c>
      <c r="G737" s="158">
        <f t="shared" si="49"/>
        <v>3933</v>
      </c>
      <c r="H737" s="155"/>
      <c r="K737" s="155"/>
      <c r="L737" s="155"/>
      <c r="M737" s="155"/>
      <c r="N737" s="155"/>
      <c r="O737" s="142"/>
      <c r="P737" s="165"/>
      <c r="Q737" s="148"/>
    </row>
    <row r="738" spans="1:17" s="156" customFormat="1" ht="131.25" x14ac:dyDescent="0.25">
      <c r="A738" s="125">
        <v>6343</v>
      </c>
      <c r="B738" s="164" t="s">
        <v>715</v>
      </c>
      <c r="C738" s="130">
        <v>4980</v>
      </c>
      <c r="D738" s="158">
        <f t="shared" si="46"/>
        <v>3486</v>
      </c>
      <c r="E738" s="158">
        <f t="shared" si="47"/>
        <v>3735</v>
      </c>
      <c r="F738" s="158">
        <f t="shared" si="48"/>
        <v>4233</v>
      </c>
      <c r="G738" s="158">
        <f t="shared" si="49"/>
        <v>4482</v>
      </c>
      <c r="H738" s="155"/>
      <c r="K738" s="155"/>
      <c r="L738" s="155"/>
      <c r="M738" s="155"/>
      <c r="N738" s="155"/>
      <c r="O738" s="142"/>
      <c r="P738" s="165"/>
      <c r="Q738" s="148"/>
    </row>
    <row r="739" spans="1:17" s="156" customFormat="1" ht="131.25" x14ac:dyDescent="0.25">
      <c r="A739" s="125">
        <v>6344</v>
      </c>
      <c r="B739" s="164" t="s">
        <v>716</v>
      </c>
      <c r="C739" s="130">
        <v>6090</v>
      </c>
      <c r="D739" s="158">
        <f t="shared" si="46"/>
        <v>4263</v>
      </c>
      <c r="E739" s="158">
        <f t="shared" si="47"/>
        <v>4567.5</v>
      </c>
      <c r="F739" s="158">
        <f t="shared" si="48"/>
        <v>5176.5</v>
      </c>
      <c r="G739" s="158">
        <f t="shared" si="49"/>
        <v>5481</v>
      </c>
      <c r="H739" s="155"/>
      <c r="K739" s="155"/>
      <c r="L739" s="155"/>
      <c r="M739" s="155"/>
      <c r="N739" s="155"/>
      <c r="O739" s="142"/>
      <c r="P739" s="165"/>
      <c r="Q739" s="148"/>
    </row>
    <row r="740" spans="1:17" s="156" customFormat="1" ht="19.5" x14ac:dyDescent="0.25">
      <c r="A740" s="262" t="s">
        <v>717</v>
      </c>
      <c r="B740" s="263"/>
      <c r="C740" s="264"/>
      <c r="D740" s="158"/>
      <c r="E740" s="158"/>
      <c r="F740" s="158"/>
      <c r="G740" s="158"/>
      <c r="H740" s="155"/>
      <c r="K740" s="155"/>
      <c r="L740" s="155"/>
      <c r="M740" s="155"/>
      <c r="N740" s="155"/>
      <c r="O740" s="268"/>
      <c r="P740" s="268"/>
      <c r="Q740" s="148"/>
    </row>
    <row r="741" spans="1:17" s="156" customFormat="1" ht="56.25" x14ac:dyDescent="0.25">
      <c r="A741" s="125">
        <v>6345</v>
      </c>
      <c r="B741" s="164" t="s">
        <v>718</v>
      </c>
      <c r="C741" s="130">
        <v>3700</v>
      </c>
      <c r="D741" s="158">
        <f t="shared" si="46"/>
        <v>2590</v>
      </c>
      <c r="E741" s="158">
        <f t="shared" si="47"/>
        <v>2775</v>
      </c>
      <c r="F741" s="158">
        <f t="shared" si="48"/>
        <v>3145</v>
      </c>
      <c r="G741" s="158">
        <f t="shared" si="49"/>
        <v>3330</v>
      </c>
      <c r="H741" s="155"/>
      <c r="K741" s="155"/>
      <c r="L741" s="155"/>
      <c r="M741" s="155"/>
      <c r="N741" s="155"/>
      <c r="O741" s="142"/>
      <c r="P741" s="165"/>
      <c r="Q741" s="148"/>
    </row>
    <row r="742" spans="1:17" s="156" customFormat="1" ht="75" x14ac:dyDescent="0.25">
      <c r="A742" s="125">
        <v>6346</v>
      </c>
      <c r="B742" s="164" t="s">
        <v>719</v>
      </c>
      <c r="C742" s="130">
        <v>2650</v>
      </c>
      <c r="D742" s="158">
        <f t="shared" si="46"/>
        <v>1854.9999999999998</v>
      </c>
      <c r="E742" s="158">
        <f t="shared" si="47"/>
        <v>1987.5</v>
      </c>
      <c r="F742" s="158">
        <f t="shared" si="48"/>
        <v>2252.5</v>
      </c>
      <c r="G742" s="158">
        <f t="shared" si="49"/>
        <v>2385</v>
      </c>
      <c r="H742" s="155"/>
      <c r="K742" s="155"/>
      <c r="L742" s="155"/>
      <c r="M742" s="155"/>
      <c r="N742" s="155"/>
      <c r="O742" s="142"/>
      <c r="P742" s="165"/>
      <c r="Q742" s="148"/>
    </row>
    <row r="743" spans="1:17" s="156" customFormat="1" ht="19.5" x14ac:dyDescent="0.25">
      <c r="A743" s="262" t="s">
        <v>720</v>
      </c>
      <c r="B743" s="263"/>
      <c r="C743" s="264"/>
      <c r="D743" s="158">
        <f t="shared" si="46"/>
        <v>0</v>
      </c>
      <c r="E743" s="158">
        <f t="shared" si="47"/>
        <v>0</v>
      </c>
      <c r="F743" s="158">
        <f t="shared" si="48"/>
        <v>0</v>
      </c>
      <c r="G743" s="158">
        <f t="shared" si="49"/>
        <v>0</v>
      </c>
      <c r="H743" s="155"/>
      <c r="K743" s="155"/>
      <c r="L743" s="155"/>
      <c r="M743" s="155"/>
      <c r="N743" s="155"/>
      <c r="O743" s="268"/>
      <c r="P743" s="268"/>
      <c r="Q743" s="148"/>
    </row>
    <row r="744" spans="1:17" s="156" customFormat="1" x14ac:dyDescent="0.25">
      <c r="A744" s="125">
        <v>6065</v>
      </c>
      <c r="B744" s="164" t="s">
        <v>721</v>
      </c>
      <c r="C744" s="130">
        <v>5860</v>
      </c>
      <c r="D744" s="158">
        <f t="shared" si="46"/>
        <v>4102</v>
      </c>
      <c r="E744" s="158">
        <f t="shared" si="47"/>
        <v>4395</v>
      </c>
      <c r="F744" s="158">
        <f t="shared" si="48"/>
        <v>4981</v>
      </c>
      <c r="G744" s="158">
        <f t="shared" si="49"/>
        <v>5274</v>
      </c>
      <c r="H744" s="155"/>
      <c r="K744" s="155"/>
      <c r="L744" s="155"/>
      <c r="M744" s="155"/>
      <c r="N744" s="155"/>
      <c r="O744" s="142"/>
      <c r="P744" s="165"/>
      <c r="Q744" s="148"/>
    </row>
    <row r="745" spans="1:17" s="156" customFormat="1" ht="19.5" x14ac:dyDescent="0.25">
      <c r="A745" s="262" t="s">
        <v>722</v>
      </c>
      <c r="B745" s="263"/>
      <c r="C745" s="264"/>
      <c r="D745" s="158">
        <f t="shared" si="46"/>
        <v>0</v>
      </c>
      <c r="E745" s="158">
        <f t="shared" si="47"/>
        <v>0</v>
      </c>
      <c r="F745" s="158">
        <f t="shared" si="48"/>
        <v>0</v>
      </c>
      <c r="G745" s="158">
        <f t="shared" si="49"/>
        <v>0</v>
      </c>
      <c r="H745" s="155"/>
      <c r="K745" s="155"/>
      <c r="L745" s="155"/>
      <c r="M745" s="155"/>
      <c r="N745" s="155"/>
      <c r="O745" s="268"/>
      <c r="P745" s="268"/>
      <c r="Q745" s="148"/>
    </row>
    <row r="746" spans="1:17" s="156" customFormat="1" ht="56.25" x14ac:dyDescent="0.25">
      <c r="A746" s="125">
        <v>6348</v>
      </c>
      <c r="B746" s="164" t="s">
        <v>723</v>
      </c>
      <c r="C746" s="130">
        <v>4980</v>
      </c>
      <c r="D746" s="158">
        <f t="shared" si="46"/>
        <v>3486</v>
      </c>
      <c r="E746" s="158">
        <f t="shared" si="47"/>
        <v>3735</v>
      </c>
      <c r="F746" s="158">
        <f t="shared" si="48"/>
        <v>4233</v>
      </c>
      <c r="G746" s="158">
        <f t="shared" si="49"/>
        <v>4482</v>
      </c>
      <c r="H746" s="155"/>
      <c r="K746" s="155"/>
      <c r="L746" s="155"/>
      <c r="M746" s="155"/>
      <c r="N746" s="155"/>
      <c r="O746" s="142"/>
      <c r="P746" s="165"/>
      <c r="Q746" s="148"/>
    </row>
    <row r="747" spans="1:17" s="156" customFormat="1" ht="19.5" x14ac:dyDescent="0.25">
      <c r="A747" s="262" t="s">
        <v>724</v>
      </c>
      <c r="B747" s="263"/>
      <c r="C747" s="264"/>
      <c r="D747" s="158">
        <f t="shared" si="46"/>
        <v>0</v>
      </c>
      <c r="E747" s="158">
        <f t="shared" si="47"/>
        <v>0</v>
      </c>
      <c r="F747" s="158">
        <f t="shared" si="48"/>
        <v>0</v>
      </c>
      <c r="G747" s="158">
        <f t="shared" si="49"/>
        <v>0</v>
      </c>
      <c r="H747" s="155"/>
      <c r="K747" s="155"/>
      <c r="L747" s="155"/>
      <c r="M747" s="155"/>
      <c r="N747" s="155"/>
      <c r="O747" s="268"/>
      <c r="P747" s="268"/>
      <c r="Q747" s="148"/>
    </row>
    <row r="748" spans="1:17" s="156" customFormat="1" ht="112.5" x14ac:dyDescent="0.25">
      <c r="A748" s="125">
        <v>6349</v>
      </c>
      <c r="B748" s="164" t="s">
        <v>725</v>
      </c>
      <c r="C748" s="130">
        <v>6560</v>
      </c>
      <c r="D748" s="158">
        <f t="shared" si="46"/>
        <v>4592</v>
      </c>
      <c r="E748" s="158">
        <f t="shared" si="47"/>
        <v>4920</v>
      </c>
      <c r="F748" s="158">
        <f t="shared" si="48"/>
        <v>5576</v>
      </c>
      <c r="G748" s="158">
        <f t="shared" si="49"/>
        <v>5904</v>
      </c>
      <c r="H748" s="155"/>
      <c r="K748" s="155"/>
      <c r="L748" s="155"/>
      <c r="M748" s="155"/>
      <c r="N748" s="155"/>
      <c r="O748" s="142"/>
      <c r="P748" s="165"/>
      <c r="Q748" s="148"/>
    </row>
    <row r="749" spans="1:17" s="156" customFormat="1" ht="19.5" x14ac:dyDescent="0.25">
      <c r="A749" s="262" t="s">
        <v>726</v>
      </c>
      <c r="B749" s="263"/>
      <c r="C749" s="264"/>
      <c r="D749" s="158"/>
      <c r="E749" s="158"/>
      <c r="F749" s="158"/>
      <c r="G749" s="158"/>
      <c r="H749" s="155"/>
      <c r="K749" s="155"/>
      <c r="L749" s="155"/>
      <c r="M749" s="155"/>
      <c r="N749" s="155"/>
      <c r="O749" s="268"/>
      <c r="P749" s="268"/>
      <c r="Q749" s="148"/>
    </row>
    <row r="750" spans="1:17" s="156" customFormat="1" ht="93.75" x14ac:dyDescent="0.25">
      <c r="A750" s="125">
        <v>6350</v>
      </c>
      <c r="B750" s="164" t="s">
        <v>727</v>
      </c>
      <c r="C750" s="130">
        <v>4010</v>
      </c>
      <c r="D750" s="158">
        <f t="shared" si="46"/>
        <v>2807</v>
      </c>
      <c r="E750" s="158">
        <f t="shared" si="47"/>
        <v>3007.5</v>
      </c>
      <c r="F750" s="158">
        <f t="shared" si="48"/>
        <v>3408.5</v>
      </c>
      <c r="G750" s="158">
        <f t="shared" si="49"/>
        <v>3609</v>
      </c>
      <c r="H750" s="155"/>
      <c r="K750" s="155"/>
      <c r="L750" s="155"/>
      <c r="M750" s="155"/>
      <c r="N750" s="155"/>
      <c r="O750" s="142"/>
      <c r="P750" s="165"/>
      <c r="Q750" s="148"/>
    </row>
    <row r="751" spans="1:17" s="156" customFormat="1" ht="93.75" x14ac:dyDescent="0.25">
      <c r="A751" s="125">
        <v>6351</v>
      </c>
      <c r="B751" s="164" t="s">
        <v>728</v>
      </c>
      <c r="C751" s="130">
        <v>3310</v>
      </c>
      <c r="D751" s="158">
        <f t="shared" si="46"/>
        <v>2317</v>
      </c>
      <c r="E751" s="158">
        <f t="shared" si="47"/>
        <v>2482.5</v>
      </c>
      <c r="F751" s="158">
        <f t="shared" si="48"/>
        <v>2813.5</v>
      </c>
      <c r="G751" s="158">
        <f t="shared" si="49"/>
        <v>2979</v>
      </c>
      <c r="H751" s="155"/>
      <c r="K751" s="155"/>
      <c r="L751" s="155"/>
      <c r="M751" s="155"/>
      <c r="N751" s="155"/>
      <c r="O751" s="142"/>
      <c r="P751" s="165"/>
      <c r="Q751" s="148"/>
    </row>
    <row r="752" spans="1:17" s="156" customFormat="1" ht="56.25" x14ac:dyDescent="0.25">
      <c r="A752" s="125">
        <v>6352</v>
      </c>
      <c r="B752" s="164" t="s">
        <v>729</v>
      </c>
      <c r="C752" s="130">
        <v>4540</v>
      </c>
      <c r="D752" s="158">
        <f t="shared" si="46"/>
        <v>3178</v>
      </c>
      <c r="E752" s="158">
        <f t="shared" si="47"/>
        <v>3405</v>
      </c>
      <c r="F752" s="158">
        <f t="shared" si="48"/>
        <v>3859</v>
      </c>
      <c r="G752" s="158">
        <f t="shared" si="49"/>
        <v>4086</v>
      </c>
      <c r="H752" s="155"/>
      <c r="K752" s="155"/>
      <c r="L752" s="155"/>
      <c r="M752" s="155"/>
      <c r="N752" s="155"/>
      <c r="O752" s="142"/>
      <c r="P752" s="165"/>
      <c r="Q752" s="148"/>
    </row>
    <row r="753" spans="1:17" s="156" customFormat="1" ht="19.5" x14ac:dyDescent="0.25">
      <c r="A753" s="262" t="s">
        <v>730</v>
      </c>
      <c r="B753" s="263"/>
      <c r="C753" s="264"/>
      <c r="D753" s="158">
        <f t="shared" si="46"/>
        <v>0</v>
      </c>
      <c r="E753" s="158">
        <f t="shared" si="47"/>
        <v>0</v>
      </c>
      <c r="F753" s="158">
        <f t="shared" si="48"/>
        <v>0</v>
      </c>
      <c r="G753" s="158">
        <f t="shared" si="49"/>
        <v>0</v>
      </c>
      <c r="H753" s="155"/>
      <c r="K753" s="155"/>
      <c r="L753" s="155"/>
      <c r="M753" s="155"/>
      <c r="N753" s="155"/>
      <c r="O753" s="268"/>
      <c r="P753" s="268"/>
      <c r="Q753" s="148"/>
    </row>
    <row r="754" spans="1:17" s="156" customFormat="1" ht="93.75" x14ac:dyDescent="0.25">
      <c r="A754" s="125">
        <v>6353</v>
      </c>
      <c r="B754" s="164" t="s">
        <v>731</v>
      </c>
      <c r="C754" s="130">
        <v>4530</v>
      </c>
      <c r="D754" s="158">
        <f t="shared" si="46"/>
        <v>3171</v>
      </c>
      <c r="E754" s="158">
        <f t="shared" si="47"/>
        <v>3397.5</v>
      </c>
      <c r="F754" s="158">
        <f t="shared" si="48"/>
        <v>3850.5</v>
      </c>
      <c r="G754" s="158">
        <f t="shared" si="49"/>
        <v>4077</v>
      </c>
      <c r="H754" s="155"/>
      <c r="K754" s="155"/>
      <c r="L754" s="155"/>
      <c r="M754" s="155"/>
      <c r="N754" s="155"/>
      <c r="O754" s="142"/>
      <c r="P754" s="165"/>
      <c r="Q754" s="148"/>
    </row>
    <row r="755" spans="1:17" s="156" customFormat="1" ht="75" x14ac:dyDescent="0.25">
      <c r="A755" s="125">
        <v>6354</v>
      </c>
      <c r="B755" s="164" t="s">
        <v>732</v>
      </c>
      <c r="C755" s="130">
        <v>2150</v>
      </c>
      <c r="D755" s="158">
        <f t="shared" si="46"/>
        <v>1505</v>
      </c>
      <c r="E755" s="158">
        <f t="shared" si="47"/>
        <v>1612.5</v>
      </c>
      <c r="F755" s="158">
        <f t="shared" si="48"/>
        <v>1827.5</v>
      </c>
      <c r="G755" s="158">
        <f t="shared" si="49"/>
        <v>1935</v>
      </c>
      <c r="H755" s="155"/>
      <c r="K755" s="155"/>
      <c r="L755" s="155"/>
      <c r="M755" s="155"/>
      <c r="N755" s="155"/>
      <c r="O755" s="142"/>
      <c r="P755" s="165"/>
      <c r="Q755" s="148"/>
    </row>
    <row r="756" spans="1:17" s="156" customFormat="1" x14ac:dyDescent="0.25">
      <c r="A756" s="259" t="s">
        <v>733</v>
      </c>
      <c r="B756" s="260"/>
      <c r="C756" s="261"/>
      <c r="D756" s="158"/>
      <c r="E756" s="158"/>
      <c r="F756" s="158"/>
      <c r="G756" s="158"/>
      <c r="H756" s="155"/>
      <c r="K756" s="155"/>
      <c r="L756" s="155"/>
      <c r="M756" s="155"/>
      <c r="N756" s="155"/>
      <c r="O756" s="166"/>
      <c r="P756" s="165"/>
      <c r="Q756" s="148"/>
    </row>
    <row r="757" spans="1:17" s="156" customFormat="1" ht="37.5" x14ac:dyDescent="0.25">
      <c r="A757" s="125">
        <v>7001</v>
      </c>
      <c r="B757" s="164" t="s">
        <v>734</v>
      </c>
      <c r="C757" s="130">
        <v>1300</v>
      </c>
      <c r="D757" s="158">
        <f t="shared" si="46"/>
        <v>909.99999999999989</v>
      </c>
      <c r="E757" s="158">
        <f t="shared" si="47"/>
        <v>975</v>
      </c>
      <c r="F757" s="158">
        <f t="shared" si="48"/>
        <v>1105</v>
      </c>
      <c r="G757" s="158">
        <f t="shared" si="49"/>
        <v>1170</v>
      </c>
      <c r="H757" s="155"/>
      <c r="K757" s="155"/>
      <c r="L757" s="155"/>
      <c r="M757" s="155"/>
      <c r="N757" s="155"/>
      <c r="O757" s="142"/>
      <c r="P757" s="165"/>
      <c r="Q757" s="148"/>
    </row>
    <row r="758" spans="1:17" s="156" customFormat="1" ht="37.5" x14ac:dyDescent="0.25">
      <c r="A758" s="125">
        <v>7002</v>
      </c>
      <c r="B758" s="164" t="s">
        <v>735</v>
      </c>
      <c r="C758" s="130">
        <v>1890</v>
      </c>
      <c r="D758" s="158">
        <f t="shared" si="46"/>
        <v>1323</v>
      </c>
      <c r="E758" s="158">
        <f t="shared" si="47"/>
        <v>1417.5</v>
      </c>
      <c r="F758" s="158">
        <f t="shared" si="48"/>
        <v>1606.5</v>
      </c>
      <c r="G758" s="158">
        <f t="shared" si="49"/>
        <v>1701</v>
      </c>
      <c r="H758" s="155"/>
      <c r="K758" s="155"/>
      <c r="L758" s="155"/>
      <c r="M758" s="155"/>
      <c r="N758" s="155"/>
      <c r="O758" s="142"/>
      <c r="P758" s="165"/>
      <c r="Q758" s="148"/>
    </row>
    <row r="759" spans="1:17" s="156" customFormat="1" x14ac:dyDescent="0.25">
      <c r="A759" s="125">
        <v>7003</v>
      </c>
      <c r="B759" s="164" t="s">
        <v>736</v>
      </c>
      <c r="C759" s="130">
        <v>1040</v>
      </c>
      <c r="D759" s="158">
        <f t="shared" si="46"/>
        <v>728</v>
      </c>
      <c r="E759" s="158">
        <f t="shared" si="47"/>
        <v>780</v>
      </c>
      <c r="F759" s="158">
        <f t="shared" si="48"/>
        <v>884</v>
      </c>
      <c r="G759" s="158">
        <f t="shared" si="49"/>
        <v>936</v>
      </c>
      <c r="H759" s="155"/>
      <c r="K759" s="155"/>
      <c r="L759" s="155"/>
      <c r="M759" s="155"/>
      <c r="N759" s="155"/>
      <c r="O759" s="142"/>
      <c r="P759" s="165"/>
      <c r="Q759" s="148"/>
    </row>
    <row r="760" spans="1:17" s="156" customFormat="1" x14ac:dyDescent="0.25">
      <c r="A760" s="125">
        <v>7004</v>
      </c>
      <c r="B760" s="164" t="s">
        <v>737</v>
      </c>
      <c r="C760" s="130">
        <v>1040</v>
      </c>
      <c r="D760" s="158">
        <f t="shared" si="46"/>
        <v>728</v>
      </c>
      <c r="E760" s="158">
        <f t="shared" si="47"/>
        <v>780</v>
      </c>
      <c r="F760" s="158">
        <f t="shared" si="48"/>
        <v>884</v>
      </c>
      <c r="G760" s="158">
        <f t="shared" si="49"/>
        <v>936</v>
      </c>
      <c r="H760" s="155"/>
      <c r="K760" s="155"/>
      <c r="L760" s="155"/>
      <c r="M760" s="155"/>
      <c r="N760" s="155"/>
      <c r="O760" s="142"/>
      <c r="P760" s="165"/>
      <c r="Q760" s="148"/>
    </row>
    <row r="761" spans="1:17" s="156" customFormat="1" ht="37.5" x14ac:dyDescent="0.25">
      <c r="A761" s="125">
        <v>7005</v>
      </c>
      <c r="B761" s="164" t="s">
        <v>738</v>
      </c>
      <c r="C761" s="130">
        <v>2670</v>
      </c>
      <c r="D761" s="158">
        <f t="shared" si="46"/>
        <v>1868.9999999999998</v>
      </c>
      <c r="E761" s="158">
        <f t="shared" si="47"/>
        <v>2002.5</v>
      </c>
      <c r="F761" s="158">
        <f t="shared" si="48"/>
        <v>2269.5</v>
      </c>
      <c r="G761" s="158">
        <f t="shared" si="49"/>
        <v>2403</v>
      </c>
      <c r="H761" s="155"/>
      <c r="K761" s="155"/>
      <c r="L761" s="155"/>
      <c r="M761" s="155"/>
      <c r="N761" s="155"/>
      <c r="O761" s="142"/>
      <c r="P761" s="165"/>
      <c r="Q761" s="148"/>
    </row>
    <row r="762" spans="1:17" s="156" customFormat="1" x14ac:dyDescent="0.25">
      <c r="A762" s="125">
        <v>7006</v>
      </c>
      <c r="B762" s="164" t="s">
        <v>739</v>
      </c>
      <c r="C762" s="130">
        <v>1250</v>
      </c>
      <c r="D762" s="158">
        <f t="shared" si="46"/>
        <v>875</v>
      </c>
      <c r="E762" s="158">
        <f t="shared" si="47"/>
        <v>937.5</v>
      </c>
      <c r="F762" s="158">
        <f t="shared" si="48"/>
        <v>1062.5</v>
      </c>
      <c r="G762" s="158">
        <f t="shared" si="49"/>
        <v>1125</v>
      </c>
      <c r="H762" s="155"/>
      <c r="K762" s="155"/>
      <c r="L762" s="155"/>
      <c r="M762" s="155"/>
      <c r="N762" s="155"/>
      <c r="O762" s="142"/>
      <c r="P762" s="165"/>
      <c r="Q762" s="148"/>
    </row>
    <row r="763" spans="1:17" s="156" customFormat="1" ht="56.25" x14ac:dyDescent="0.25">
      <c r="A763" s="125">
        <v>7007</v>
      </c>
      <c r="B763" s="164" t="s">
        <v>740</v>
      </c>
      <c r="C763" s="130">
        <v>1330</v>
      </c>
      <c r="D763" s="158">
        <f t="shared" si="46"/>
        <v>930.99999999999989</v>
      </c>
      <c r="E763" s="158">
        <f t="shared" si="47"/>
        <v>997.5</v>
      </c>
      <c r="F763" s="158">
        <f t="shared" si="48"/>
        <v>1130.5</v>
      </c>
      <c r="G763" s="158">
        <f t="shared" si="49"/>
        <v>1197</v>
      </c>
      <c r="H763" s="155"/>
      <c r="K763" s="155"/>
      <c r="L763" s="155"/>
      <c r="M763" s="155"/>
      <c r="N763" s="155"/>
      <c r="O763" s="142"/>
      <c r="P763" s="165"/>
      <c r="Q763" s="148"/>
    </row>
    <row r="764" spans="1:17" s="156" customFormat="1" x14ac:dyDescent="0.25">
      <c r="A764" s="125">
        <v>7008</v>
      </c>
      <c r="B764" s="164" t="s">
        <v>741</v>
      </c>
      <c r="C764" s="130">
        <v>1320</v>
      </c>
      <c r="D764" s="158">
        <f t="shared" si="46"/>
        <v>923.99999999999989</v>
      </c>
      <c r="E764" s="158">
        <f t="shared" si="47"/>
        <v>990</v>
      </c>
      <c r="F764" s="158">
        <f t="shared" si="48"/>
        <v>1122</v>
      </c>
      <c r="G764" s="158">
        <f t="shared" si="49"/>
        <v>1188</v>
      </c>
      <c r="H764" s="155"/>
      <c r="K764" s="155"/>
      <c r="L764" s="155"/>
      <c r="M764" s="155"/>
      <c r="N764" s="155"/>
      <c r="O764" s="142"/>
      <c r="P764" s="165"/>
      <c r="Q764" s="148"/>
    </row>
    <row r="765" spans="1:17" s="156" customFormat="1" x14ac:dyDescent="0.25">
      <c r="A765" s="125">
        <v>7009</v>
      </c>
      <c r="B765" s="164" t="s">
        <v>742</v>
      </c>
      <c r="C765" s="136">
        <v>720</v>
      </c>
      <c r="D765" s="158">
        <f t="shared" si="46"/>
        <v>503.99999999999994</v>
      </c>
      <c r="E765" s="158">
        <f t="shared" si="47"/>
        <v>540</v>
      </c>
      <c r="F765" s="158">
        <f t="shared" si="48"/>
        <v>612</v>
      </c>
      <c r="G765" s="158">
        <f t="shared" si="49"/>
        <v>648</v>
      </c>
      <c r="H765" s="155"/>
      <c r="K765" s="155"/>
      <c r="L765" s="155"/>
      <c r="M765" s="155"/>
      <c r="N765" s="155"/>
      <c r="O765" s="142"/>
      <c r="P765" s="165"/>
      <c r="Q765" s="148"/>
    </row>
    <row r="766" spans="1:17" s="156" customFormat="1" x14ac:dyDescent="0.25">
      <c r="A766" s="125">
        <v>7010</v>
      </c>
      <c r="B766" s="164" t="s">
        <v>743</v>
      </c>
      <c r="C766" s="130">
        <v>1240</v>
      </c>
      <c r="D766" s="158">
        <f t="shared" si="46"/>
        <v>868</v>
      </c>
      <c r="E766" s="158">
        <f t="shared" si="47"/>
        <v>930</v>
      </c>
      <c r="F766" s="158">
        <f t="shared" si="48"/>
        <v>1054</v>
      </c>
      <c r="G766" s="158">
        <f t="shared" si="49"/>
        <v>1116</v>
      </c>
      <c r="H766" s="155"/>
      <c r="K766" s="155"/>
      <c r="L766" s="155"/>
      <c r="M766" s="155"/>
      <c r="N766" s="155"/>
      <c r="O766" s="142"/>
      <c r="P766" s="165"/>
      <c r="Q766" s="148"/>
    </row>
    <row r="767" spans="1:17" s="156" customFormat="1" x14ac:dyDescent="0.25">
      <c r="A767" s="125">
        <v>7011</v>
      </c>
      <c r="B767" s="164" t="s">
        <v>744</v>
      </c>
      <c r="C767" s="130">
        <v>1170</v>
      </c>
      <c r="D767" s="158">
        <f t="shared" si="46"/>
        <v>819</v>
      </c>
      <c r="E767" s="158">
        <f t="shared" si="47"/>
        <v>877.5</v>
      </c>
      <c r="F767" s="158">
        <f t="shared" si="48"/>
        <v>994.5</v>
      </c>
      <c r="G767" s="158">
        <f t="shared" si="49"/>
        <v>1053</v>
      </c>
      <c r="H767" s="155"/>
      <c r="K767" s="155"/>
      <c r="L767" s="155"/>
      <c r="M767" s="155"/>
      <c r="N767" s="155"/>
      <c r="O767" s="142"/>
      <c r="P767" s="165"/>
      <c r="Q767" s="148"/>
    </row>
    <row r="768" spans="1:17" s="156" customFormat="1" ht="37.5" x14ac:dyDescent="0.25">
      <c r="A768" s="125">
        <v>7012</v>
      </c>
      <c r="B768" s="164" t="s">
        <v>745</v>
      </c>
      <c r="C768" s="130">
        <v>1150</v>
      </c>
      <c r="D768" s="158">
        <f t="shared" si="46"/>
        <v>805</v>
      </c>
      <c r="E768" s="158">
        <f t="shared" si="47"/>
        <v>862.5</v>
      </c>
      <c r="F768" s="158">
        <f t="shared" si="48"/>
        <v>977.5</v>
      </c>
      <c r="G768" s="158">
        <f t="shared" si="49"/>
        <v>1035</v>
      </c>
      <c r="H768" s="155"/>
      <c r="K768" s="155"/>
      <c r="L768" s="155"/>
      <c r="M768" s="155"/>
      <c r="N768" s="155"/>
      <c r="O768" s="142"/>
      <c r="P768" s="165"/>
      <c r="Q768" s="148"/>
    </row>
    <row r="769" spans="1:17" s="156" customFormat="1" x14ac:dyDescent="0.25">
      <c r="A769" s="125">
        <v>7013</v>
      </c>
      <c r="B769" s="164" t="s">
        <v>746</v>
      </c>
      <c r="C769" s="130">
        <v>1220</v>
      </c>
      <c r="D769" s="158">
        <f t="shared" si="46"/>
        <v>854</v>
      </c>
      <c r="E769" s="158">
        <f t="shared" si="47"/>
        <v>915</v>
      </c>
      <c r="F769" s="158">
        <f t="shared" si="48"/>
        <v>1037</v>
      </c>
      <c r="G769" s="158">
        <f t="shared" si="49"/>
        <v>1098</v>
      </c>
      <c r="H769" s="155"/>
      <c r="K769" s="155"/>
      <c r="L769" s="155"/>
      <c r="M769" s="155"/>
      <c r="N769" s="155"/>
      <c r="O769" s="142"/>
      <c r="P769" s="165"/>
      <c r="Q769" s="148"/>
    </row>
    <row r="770" spans="1:17" s="156" customFormat="1" x14ac:dyDescent="0.25">
      <c r="A770" s="125">
        <v>7014</v>
      </c>
      <c r="B770" s="164" t="s">
        <v>747</v>
      </c>
      <c r="C770" s="130">
        <v>1260</v>
      </c>
      <c r="D770" s="158">
        <f t="shared" si="46"/>
        <v>882</v>
      </c>
      <c r="E770" s="158">
        <f t="shared" si="47"/>
        <v>945</v>
      </c>
      <c r="F770" s="158">
        <f t="shared" si="48"/>
        <v>1071</v>
      </c>
      <c r="G770" s="158">
        <f t="shared" si="49"/>
        <v>1134</v>
      </c>
      <c r="H770" s="155"/>
      <c r="K770" s="155"/>
      <c r="L770" s="155"/>
      <c r="M770" s="155"/>
      <c r="N770" s="155"/>
      <c r="O770" s="142"/>
      <c r="P770" s="165"/>
      <c r="Q770" s="148"/>
    </row>
    <row r="771" spans="1:17" s="156" customFormat="1" x14ac:dyDescent="0.25">
      <c r="A771" s="125">
        <v>7015</v>
      </c>
      <c r="B771" s="164" t="s">
        <v>748</v>
      </c>
      <c r="C771" s="130">
        <v>1210</v>
      </c>
      <c r="D771" s="158">
        <f t="shared" si="46"/>
        <v>847</v>
      </c>
      <c r="E771" s="158">
        <f t="shared" si="47"/>
        <v>907.5</v>
      </c>
      <c r="F771" s="158">
        <f t="shared" si="48"/>
        <v>1028.5</v>
      </c>
      <c r="G771" s="158">
        <f t="shared" si="49"/>
        <v>1089</v>
      </c>
      <c r="H771" s="155"/>
      <c r="K771" s="155"/>
      <c r="L771" s="155"/>
      <c r="M771" s="155"/>
      <c r="N771" s="155"/>
      <c r="O771" s="142"/>
      <c r="P771" s="165"/>
      <c r="Q771" s="148"/>
    </row>
    <row r="772" spans="1:17" s="156" customFormat="1" x14ac:dyDescent="0.25">
      <c r="A772" s="125">
        <v>7016</v>
      </c>
      <c r="B772" s="164" t="s">
        <v>749</v>
      </c>
      <c r="C772" s="130">
        <v>1280</v>
      </c>
      <c r="D772" s="158">
        <f t="shared" si="46"/>
        <v>896</v>
      </c>
      <c r="E772" s="158">
        <f t="shared" si="47"/>
        <v>960</v>
      </c>
      <c r="F772" s="158">
        <f t="shared" si="48"/>
        <v>1088</v>
      </c>
      <c r="G772" s="158">
        <f t="shared" si="49"/>
        <v>1152</v>
      </c>
      <c r="H772" s="155"/>
      <c r="K772" s="155"/>
      <c r="L772" s="155"/>
      <c r="M772" s="155"/>
      <c r="N772" s="155"/>
      <c r="O772" s="142"/>
      <c r="P772" s="165"/>
      <c r="Q772" s="148"/>
    </row>
    <row r="773" spans="1:17" s="156" customFormat="1" x14ac:dyDescent="0.25">
      <c r="A773" s="125">
        <v>7017</v>
      </c>
      <c r="B773" s="164" t="s">
        <v>750</v>
      </c>
      <c r="C773" s="130">
        <v>1370</v>
      </c>
      <c r="D773" s="158">
        <f t="shared" si="46"/>
        <v>958.99999999999989</v>
      </c>
      <c r="E773" s="158">
        <f t="shared" si="47"/>
        <v>1027.5</v>
      </c>
      <c r="F773" s="158">
        <f t="shared" si="48"/>
        <v>1164.5</v>
      </c>
      <c r="G773" s="158">
        <f t="shared" si="49"/>
        <v>1233</v>
      </c>
      <c r="H773" s="155"/>
      <c r="K773" s="155"/>
      <c r="L773" s="155"/>
      <c r="M773" s="155"/>
      <c r="N773" s="155"/>
      <c r="O773" s="142"/>
      <c r="P773" s="165"/>
      <c r="Q773" s="148"/>
    </row>
    <row r="774" spans="1:17" s="156" customFormat="1" x14ac:dyDescent="0.25">
      <c r="A774" s="125">
        <v>7018</v>
      </c>
      <c r="B774" s="164" t="s">
        <v>751</v>
      </c>
      <c r="C774" s="130">
        <v>1280</v>
      </c>
      <c r="D774" s="158">
        <f t="shared" si="46"/>
        <v>896</v>
      </c>
      <c r="E774" s="158">
        <f t="shared" si="47"/>
        <v>960</v>
      </c>
      <c r="F774" s="158">
        <f t="shared" si="48"/>
        <v>1088</v>
      </c>
      <c r="G774" s="158">
        <f t="shared" si="49"/>
        <v>1152</v>
      </c>
      <c r="H774" s="155"/>
      <c r="K774" s="155"/>
      <c r="L774" s="155"/>
      <c r="M774" s="155"/>
      <c r="N774" s="155"/>
      <c r="O774" s="142"/>
      <c r="P774" s="165"/>
      <c r="Q774" s="148"/>
    </row>
    <row r="775" spans="1:17" s="156" customFormat="1" ht="37.5" x14ac:dyDescent="0.25">
      <c r="A775" s="125">
        <v>7019</v>
      </c>
      <c r="B775" s="164" t="s">
        <v>752</v>
      </c>
      <c r="C775" s="130">
        <v>1420</v>
      </c>
      <c r="D775" s="158">
        <f t="shared" si="46"/>
        <v>993.99999999999989</v>
      </c>
      <c r="E775" s="158">
        <f t="shared" si="47"/>
        <v>1065</v>
      </c>
      <c r="F775" s="158">
        <f t="shared" si="48"/>
        <v>1207</v>
      </c>
      <c r="G775" s="158">
        <f t="shared" si="49"/>
        <v>1278</v>
      </c>
      <c r="H775" s="155"/>
      <c r="K775" s="155"/>
      <c r="L775" s="155"/>
      <c r="M775" s="155"/>
      <c r="N775" s="155"/>
      <c r="O775" s="142"/>
      <c r="P775" s="165"/>
      <c r="Q775" s="148"/>
    </row>
    <row r="776" spans="1:17" s="156" customFormat="1" x14ac:dyDescent="0.25">
      <c r="A776" s="125">
        <v>7020</v>
      </c>
      <c r="B776" s="164" t="s">
        <v>753</v>
      </c>
      <c r="C776" s="130">
        <v>1280</v>
      </c>
      <c r="D776" s="158">
        <f t="shared" si="46"/>
        <v>896</v>
      </c>
      <c r="E776" s="158">
        <f t="shared" si="47"/>
        <v>960</v>
      </c>
      <c r="F776" s="158">
        <f t="shared" si="48"/>
        <v>1088</v>
      </c>
      <c r="G776" s="158">
        <f t="shared" si="49"/>
        <v>1152</v>
      </c>
      <c r="H776" s="155"/>
      <c r="K776" s="155"/>
      <c r="L776" s="155"/>
      <c r="M776" s="155"/>
      <c r="N776" s="155"/>
      <c r="O776" s="142"/>
      <c r="P776" s="165"/>
      <c r="Q776" s="148"/>
    </row>
    <row r="777" spans="1:17" s="156" customFormat="1" x14ac:dyDescent="0.25">
      <c r="A777" s="125">
        <v>7021</v>
      </c>
      <c r="B777" s="164" t="s">
        <v>754</v>
      </c>
      <c r="C777" s="136">
        <v>740</v>
      </c>
      <c r="D777" s="158">
        <f t="shared" si="46"/>
        <v>518</v>
      </c>
      <c r="E777" s="158">
        <f t="shared" si="47"/>
        <v>555</v>
      </c>
      <c r="F777" s="158">
        <f t="shared" si="48"/>
        <v>629</v>
      </c>
      <c r="G777" s="158">
        <f t="shared" si="49"/>
        <v>666</v>
      </c>
      <c r="H777" s="155"/>
      <c r="K777" s="155"/>
      <c r="L777" s="155"/>
      <c r="M777" s="155"/>
      <c r="N777" s="155"/>
      <c r="O777" s="142"/>
      <c r="P777" s="165"/>
      <c r="Q777" s="148"/>
    </row>
    <row r="778" spans="1:17" s="156" customFormat="1" ht="37.5" x14ac:dyDescent="0.25">
      <c r="A778" s="125">
        <v>7022</v>
      </c>
      <c r="B778" s="164" t="s">
        <v>755</v>
      </c>
      <c r="C778" s="130">
        <v>1250</v>
      </c>
      <c r="D778" s="158">
        <f t="shared" si="46"/>
        <v>875</v>
      </c>
      <c r="E778" s="158">
        <f t="shared" si="47"/>
        <v>937.5</v>
      </c>
      <c r="F778" s="158">
        <f t="shared" si="48"/>
        <v>1062.5</v>
      </c>
      <c r="G778" s="158">
        <f t="shared" si="49"/>
        <v>1125</v>
      </c>
      <c r="H778" s="155"/>
      <c r="K778" s="155"/>
      <c r="L778" s="155"/>
      <c r="M778" s="155"/>
      <c r="N778" s="155"/>
      <c r="O778" s="142"/>
      <c r="P778" s="165"/>
      <c r="Q778" s="148"/>
    </row>
    <row r="779" spans="1:17" s="156" customFormat="1" x14ac:dyDescent="0.25">
      <c r="A779" s="125">
        <v>7023</v>
      </c>
      <c r="B779" s="164" t="s">
        <v>756</v>
      </c>
      <c r="C779" s="136">
        <v>1010</v>
      </c>
      <c r="D779" s="158">
        <f t="shared" si="46"/>
        <v>707</v>
      </c>
      <c r="E779" s="158">
        <f t="shared" si="47"/>
        <v>757.5</v>
      </c>
      <c r="F779" s="158">
        <f t="shared" si="48"/>
        <v>858.5</v>
      </c>
      <c r="G779" s="158">
        <f t="shared" si="49"/>
        <v>909</v>
      </c>
      <c r="H779" s="155"/>
      <c r="K779" s="155"/>
      <c r="L779" s="155"/>
      <c r="M779" s="155"/>
      <c r="N779" s="155"/>
      <c r="O779" s="142"/>
      <c r="P779" s="165"/>
      <c r="Q779" s="148"/>
    </row>
    <row r="780" spans="1:17" s="156" customFormat="1" x14ac:dyDescent="0.25">
      <c r="A780" s="125">
        <v>7024</v>
      </c>
      <c r="B780" s="164" t="s">
        <v>757</v>
      </c>
      <c r="C780" s="130">
        <v>1380</v>
      </c>
      <c r="D780" s="158">
        <f t="shared" si="46"/>
        <v>965.99999999999989</v>
      </c>
      <c r="E780" s="158">
        <f t="shared" si="47"/>
        <v>1035</v>
      </c>
      <c r="F780" s="158">
        <f t="shared" si="48"/>
        <v>1173</v>
      </c>
      <c r="G780" s="158">
        <f t="shared" si="49"/>
        <v>1242</v>
      </c>
      <c r="H780" s="155"/>
      <c r="K780" s="155"/>
      <c r="L780" s="155"/>
      <c r="M780" s="155"/>
      <c r="N780" s="155"/>
      <c r="O780" s="142"/>
      <c r="P780" s="165"/>
      <c r="Q780" s="148"/>
    </row>
    <row r="781" spans="1:17" s="156" customFormat="1" x14ac:dyDescent="0.25">
      <c r="A781" s="125">
        <v>7025</v>
      </c>
      <c r="B781" s="164" t="s">
        <v>758</v>
      </c>
      <c r="C781" s="130">
        <v>1470</v>
      </c>
      <c r="D781" s="158">
        <f t="shared" si="46"/>
        <v>1029</v>
      </c>
      <c r="E781" s="158">
        <f t="shared" si="47"/>
        <v>1102.5</v>
      </c>
      <c r="F781" s="158">
        <f t="shared" si="48"/>
        <v>1249.5</v>
      </c>
      <c r="G781" s="158">
        <f t="shared" si="49"/>
        <v>1323</v>
      </c>
      <c r="H781" s="155"/>
      <c r="K781" s="155"/>
      <c r="L781" s="155"/>
      <c r="M781" s="155"/>
      <c r="N781" s="155"/>
      <c r="O781" s="142"/>
      <c r="P781" s="165"/>
      <c r="Q781" s="148"/>
    </row>
    <row r="782" spans="1:17" s="156" customFormat="1" x14ac:dyDescent="0.25">
      <c r="A782" s="125">
        <v>7026</v>
      </c>
      <c r="B782" s="164" t="s">
        <v>759</v>
      </c>
      <c r="C782" s="130">
        <v>1540</v>
      </c>
      <c r="D782" s="158">
        <f t="shared" ref="D782:D845" si="50">C782*0.7</f>
        <v>1078</v>
      </c>
      <c r="E782" s="158">
        <f t="shared" ref="E782:E845" si="51">C782*0.75</f>
        <v>1155</v>
      </c>
      <c r="F782" s="158">
        <f t="shared" ref="F782:F845" si="52">C782*0.85</f>
        <v>1309</v>
      </c>
      <c r="G782" s="158">
        <f t="shared" ref="G782:G845" si="53">C782*0.9</f>
        <v>1386</v>
      </c>
      <c r="H782" s="155"/>
      <c r="K782" s="155"/>
      <c r="L782" s="155"/>
      <c r="M782" s="155"/>
      <c r="N782" s="155"/>
      <c r="O782" s="142"/>
      <c r="P782" s="165"/>
      <c r="Q782" s="148"/>
    </row>
    <row r="783" spans="1:17" s="156" customFormat="1" x14ac:dyDescent="0.25">
      <c r="A783" s="125">
        <v>7027</v>
      </c>
      <c r="B783" s="164" t="s">
        <v>760</v>
      </c>
      <c r="C783" s="130">
        <v>1090</v>
      </c>
      <c r="D783" s="158">
        <f t="shared" si="50"/>
        <v>763</v>
      </c>
      <c r="E783" s="158">
        <f t="shared" si="51"/>
        <v>817.5</v>
      </c>
      <c r="F783" s="158">
        <f t="shared" si="52"/>
        <v>926.5</v>
      </c>
      <c r="G783" s="158">
        <f t="shared" si="53"/>
        <v>981</v>
      </c>
      <c r="H783" s="155"/>
      <c r="K783" s="155"/>
      <c r="L783" s="155"/>
      <c r="M783" s="155"/>
      <c r="N783" s="155"/>
      <c r="O783" s="142"/>
      <c r="P783" s="165"/>
      <c r="Q783" s="148"/>
    </row>
    <row r="784" spans="1:17" s="156" customFormat="1" x14ac:dyDescent="0.25">
      <c r="A784" s="125">
        <v>7028</v>
      </c>
      <c r="B784" s="164" t="s">
        <v>761</v>
      </c>
      <c r="C784" s="130">
        <v>1270</v>
      </c>
      <c r="D784" s="158">
        <f t="shared" si="50"/>
        <v>889</v>
      </c>
      <c r="E784" s="158">
        <f t="shared" si="51"/>
        <v>952.5</v>
      </c>
      <c r="F784" s="158">
        <f t="shared" si="52"/>
        <v>1079.5</v>
      </c>
      <c r="G784" s="158">
        <f t="shared" si="53"/>
        <v>1143</v>
      </c>
      <c r="H784" s="155"/>
      <c r="K784" s="155"/>
      <c r="L784" s="155"/>
      <c r="M784" s="155"/>
      <c r="N784" s="155"/>
      <c r="O784" s="142"/>
      <c r="P784" s="165"/>
      <c r="Q784" s="148"/>
    </row>
    <row r="785" spans="1:17" s="156" customFormat="1" x14ac:dyDescent="0.25">
      <c r="A785" s="125">
        <v>7029</v>
      </c>
      <c r="B785" s="164" t="s">
        <v>762</v>
      </c>
      <c r="C785" s="136">
        <v>390</v>
      </c>
      <c r="D785" s="158">
        <f t="shared" si="50"/>
        <v>273</v>
      </c>
      <c r="E785" s="158">
        <f t="shared" si="51"/>
        <v>292.5</v>
      </c>
      <c r="F785" s="158">
        <f t="shared" si="52"/>
        <v>331.5</v>
      </c>
      <c r="G785" s="158">
        <f t="shared" si="53"/>
        <v>351</v>
      </c>
      <c r="H785" s="155"/>
      <c r="K785" s="155"/>
      <c r="L785" s="155"/>
      <c r="M785" s="155"/>
      <c r="N785" s="155"/>
      <c r="O785" s="142"/>
      <c r="P785" s="165"/>
      <c r="Q785" s="148"/>
    </row>
    <row r="786" spans="1:17" s="156" customFormat="1" x14ac:dyDescent="0.25">
      <c r="A786" s="125">
        <v>7030</v>
      </c>
      <c r="B786" s="164" t="s">
        <v>763</v>
      </c>
      <c r="C786" s="136">
        <v>1010</v>
      </c>
      <c r="D786" s="158">
        <f t="shared" si="50"/>
        <v>707</v>
      </c>
      <c r="E786" s="158">
        <f t="shared" si="51"/>
        <v>757.5</v>
      </c>
      <c r="F786" s="158">
        <f t="shared" si="52"/>
        <v>858.5</v>
      </c>
      <c r="G786" s="158">
        <f t="shared" si="53"/>
        <v>909</v>
      </c>
      <c r="H786" s="155"/>
      <c r="K786" s="155"/>
      <c r="L786" s="155"/>
      <c r="M786" s="155"/>
      <c r="N786" s="155"/>
      <c r="O786" s="142"/>
      <c r="P786" s="165"/>
      <c r="Q786" s="148"/>
    </row>
    <row r="787" spans="1:17" s="156" customFormat="1" ht="37.5" x14ac:dyDescent="0.25">
      <c r="A787" s="125">
        <v>7031</v>
      </c>
      <c r="B787" s="164" t="s">
        <v>764</v>
      </c>
      <c r="C787" s="130">
        <v>1260</v>
      </c>
      <c r="D787" s="158">
        <f t="shared" si="50"/>
        <v>882</v>
      </c>
      <c r="E787" s="158">
        <f t="shared" si="51"/>
        <v>945</v>
      </c>
      <c r="F787" s="158">
        <f t="shared" si="52"/>
        <v>1071</v>
      </c>
      <c r="G787" s="158">
        <f t="shared" si="53"/>
        <v>1134</v>
      </c>
      <c r="H787" s="155"/>
      <c r="K787" s="155"/>
      <c r="L787" s="155"/>
      <c r="M787" s="155"/>
      <c r="N787" s="155"/>
      <c r="O787" s="142"/>
      <c r="P787" s="165"/>
      <c r="Q787" s="148"/>
    </row>
    <row r="788" spans="1:17" s="156" customFormat="1" ht="37.5" x14ac:dyDescent="0.25">
      <c r="A788" s="125">
        <v>7032</v>
      </c>
      <c r="B788" s="164" t="s">
        <v>765</v>
      </c>
      <c r="C788" s="130">
        <v>1770</v>
      </c>
      <c r="D788" s="158">
        <f t="shared" si="50"/>
        <v>1239</v>
      </c>
      <c r="E788" s="158">
        <f t="shared" si="51"/>
        <v>1327.5</v>
      </c>
      <c r="F788" s="158">
        <f t="shared" si="52"/>
        <v>1504.5</v>
      </c>
      <c r="G788" s="158">
        <f t="shared" si="53"/>
        <v>1593</v>
      </c>
      <c r="H788" s="155"/>
      <c r="K788" s="155"/>
      <c r="L788" s="155"/>
      <c r="M788" s="155"/>
      <c r="N788" s="155"/>
      <c r="O788" s="142"/>
      <c r="P788" s="165"/>
      <c r="Q788" s="148"/>
    </row>
    <row r="789" spans="1:17" s="156" customFormat="1" ht="37.5" x14ac:dyDescent="0.25">
      <c r="A789" s="125">
        <v>7033</v>
      </c>
      <c r="B789" s="164" t="s">
        <v>766</v>
      </c>
      <c r="C789" s="130">
        <v>1490</v>
      </c>
      <c r="D789" s="158">
        <f t="shared" si="50"/>
        <v>1043</v>
      </c>
      <c r="E789" s="158">
        <f t="shared" si="51"/>
        <v>1117.5</v>
      </c>
      <c r="F789" s="158">
        <f t="shared" si="52"/>
        <v>1266.5</v>
      </c>
      <c r="G789" s="158">
        <f t="shared" si="53"/>
        <v>1341</v>
      </c>
      <c r="H789" s="155"/>
      <c r="K789" s="155"/>
      <c r="L789" s="155"/>
      <c r="M789" s="155"/>
      <c r="N789" s="155"/>
      <c r="O789" s="142"/>
      <c r="P789" s="165"/>
      <c r="Q789" s="148"/>
    </row>
    <row r="790" spans="1:17" s="156" customFormat="1" ht="37.5" x14ac:dyDescent="0.25">
      <c r="A790" s="125">
        <v>7034</v>
      </c>
      <c r="B790" s="164" t="s">
        <v>767</v>
      </c>
      <c r="C790" s="130">
        <v>1820</v>
      </c>
      <c r="D790" s="158">
        <f t="shared" si="50"/>
        <v>1274</v>
      </c>
      <c r="E790" s="158">
        <f t="shared" si="51"/>
        <v>1365</v>
      </c>
      <c r="F790" s="158">
        <f t="shared" si="52"/>
        <v>1547</v>
      </c>
      <c r="G790" s="158">
        <f t="shared" si="53"/>
        <v>1638</v>
      </c>
      <c r="H790" s="155"/>
      <c r="K790" s="155"/>
      <c r="L790" s="155"/>
      <c r="M790" s="155"/>
      <c r="N790" s="155"/>
      <c r="O790" s="142"/>
      <c r="P790" s="165"/>
      <c r="Q790" s="148"/>
    </row>
    <row r="791" spans="1:17" s="156" customFormat="1" x14ac:dyDescent="0.25">
      <c r="A791" s="125">
        <v>7035</v>
      </c>
      <c r="B791" s="164" t="s">
        <v>768</v>
      </c>
      <c r="C791" s="130">
        <v>1250</v>
      </c>
      <c r="D791" s="158">
        <f t="shared" si="50"/>
        <v>875</v>
      </c>
      <c r="E791" s="158">
        <f t="shared" si="51"/>
        <v>937.5</v>
      </c>
      <c r="F791" s="158">
        <f t="shared" si="52"/>
        <v>1062.5</v>
      </c>
      <c r="G791" s="158">
        <f t="shared" si="53"/>
        <v>1125</v>
      </c>
      <c r="H791" s="155"/>
      <c r="K791" s="155"/>
      <c r="L791" s="155"/>
      <c r="M791" s="155"/>
      <c r="N791" s="155"/>
      <c r="O791" s="142"/>
      <c r="P791" s="165"/>
      <c r="Q791" s="148"/>
    </row>
    <row r="792" spans="1:17" s="156" customFormat="1" x14ac:dyDescent="0.25">
      <c r="A792" s="125">
        <v>7036</v>
      </c>
      <c r="B792" s="164" t="s">
        <v>769</v>
      </c>
      <c r="C792" s="130">
        <v>1140</v>
      </c>
      <c r="D792" s="158">
        <f t="shared" si="50"/>
        <v>798</v>
      </c>
      <c r="E792" s="158">
        <f t="shared" si="51"/>
        <v>855</v>
      </c>
      <c r="F792" s="158">
        <f t="shared" si="52"/>
        <v>969</v>
      </c>
      <c r="G792" s="158">
        <f t="shared" si="53"/>
        <v>1026</v>
      </c>
      <c r="H792" s="155"/>
      <c r="K792" s="155"/>
      <c r="L792" s="155"/>
      <c r="M792" s="155"/>
      <c r="N792" s="155"/>
      <c r="O792" s="142"/>
      <c r="P792" s="165"/>
      <c r="Q792" s="148"/>
    </row>
    <row r="793" spans="1:17" s="156" customFormat="1" x14ac:dyDescent="0.25">
      <c r="A793" s="125">
        <v>7037</v>
      </c>
      <c r="B793" s="164" t="s">
        <v>770</v>
      </c>
      <c r="C793" s="130">
        <v>1420</v>
      </c>
      <c r="D793" s="158">
        <f t="shared" si="50"/>
        <v>993.99999999999989</v>
      </c>
      <c r="E793" s="158">
        <f t="shared" si="51"/>
        <v>1065</v>
      </c>
      <c r="F793" s="158">
        <f t="shared" si="52"/>
        <v>1207</v>
      </c>
      <c r="G793" s="158">
        <f t="shared" si="53"/>
        <v>1278</v>
      </c>
      <c r="H793" s="155"/>
      <c r="K793" s="155"/>
      <c r="L793" s="155"/>
      <c r="M793" s="155"/>
      <c r="N793" s="155"/>
      <c r="O793" s="142"/>
      <c r="P793" s="165"/>
      <c r="Q793" s="148"/>
    </row>
    <row r="794" spans="1:17" s="156" customFormat="1" ht="37.5" x14ac:dyDescent="0.25">
      <c r="A794" s="125">
        <v>7038</v>
      </c>
      <c r="B794" s="164" t="s">
        <v>771</v>
      </c>
      <c r="C794" s="136">
        <v>1020</v>
      </c>
      <c r="D794" s="158">
        <f t="shared" si="50"/>
        <v>714</v>
      </c>
      <c r="E794" s="158">
        <f t="shared" si="51"/>
        <v>765</v>
      </c>
      <c r="F794" s="158">
        <f t="shared" si="52"/>
        <v>867</v>
      </c>
      <c r="G794" s="158">
        <f t="shared" si="53"/>
        <v>918</v>
      </c>
      <c r="H794" s="155"/>
      <c r="K794" s="155"/>
      <c r="L794" s="155"/>
      <c r="M794" s="155"/>
      <c r="N794" s="155"/>
      <c r="O794" s="142"/>
      <c r="P794" s="165"/>
      <c r="Q794" s="148"/>
    </row>
    <row r="795" spans="1:17" s="156" customFormat="1" x14ac:dyDescent="0.25">
      <c r="A795" s="125">
        <v>7039</v>
      </c>
      <c r="B795" s="164" t="s">
        <v>772</v>
      </c>
      <c r="C795" s="136">
        <v>390</v>
      </c>
      <c r="D795" s="158">
        <f t="shared" si="50"/>
        <v>273</v>
      </c>
      <c r="E795" s="158">
        <f t="shared" si="51"/>
        <v>292.5</v>
      </c>
      <c r="F795" s="158">
        <f t="shared" si="52"/>
        <v>331.5</v>
      </c>
      <c r="G795" s="158">
        <f t="shared" si="53"/>
        <v>351</v>
      </c>
      <c r="H795" s="155"/>
      <c r="K795" s="155"/>
      <c r="L795" s="155"/>
      <c r="M795" s="155"/>
      <c r="N795" s="155"/>
      <c r="O795" s="142"/>
      <c r="P795" s="165"/>
      <c r="Q795" s="148"/>
    </row>
    <row r="796" spans="1:17" s="156" customFormat="1" x14ac:dyDescent="0.25">
      <c r="A796" s="125">
        <v>7040</v>
      </c>
      <c r="B796" s="164" t="s">
        <v>773</v>
      </c>
      <c r="C796" s="130">
        <v>1220</v>
      </c>
      <c r="D796" s="158">
        <f t="shared" si="50"/>
        <v>854</v>
      </c>
      <c r="E796" s="158">
        <f t="shared" si="51"/>
        <v>915</v>
      </c>
      <c r="F796" s="158">
        <f t="shared" si="52"/>
        <v>1037</v>
      </c>
      <c r="G796" s="158">
        <f t="shared" si="53"/>
        <v>1098</v>
      </c>
      <c r="H796" s="155"/>
      <c r="K796" s="155"/>
      <c r="L796" s="155"/>
      <c r="M796" s="155"/>
      <c r="N796" s="155"/>
      <c r="O796" s="142"/>
      <c r="P796" s="165"/>
      <c r="Q796" s="148"/>
    </row>
    <row r="797" spans="1:17" s="156" customFormat="1" x14ac:dyDescent="0.25">
      <c r="A797" s="125">
        <v>7041</v>
      </c>
      <c r="B797" s="164" t="s">
        <v>774</v>
      </c>
      <c r="C797" s="130">
        <v>2710</v>
      </c>
      <c r="D797" s="158">
        <f t="shared" si="50"/>
        <v>1896.9999999999998</v>
      </c>
      <c r="E797" s="158">
        <f t="shared" si="51"/>
        <v>2032.5</v>
      </c>
      <c r="F797" s="158">
        <f t="shared" si="52"/>
        <v>2303.5</v>
      </c>
      <c r="G797" s="158">
        <f t="shared" si="53"/>
        <v>2439</v>
      </c>
      <c r="H797" s="155"/>
      <c r="K797" s="155"/>
      <c r="L797" s="155"/>
      <c r="M797" s="155"/>
      <c r="N797" s="155"/>
      <c r="O797" s="142"/>
      <c r="P797" s="165"/>
      <c r="Q797" s="148"/>
    </row>
    <row r="798" spans="1:17" s="156" customFormat="1" ht="37.5" x14ac:dyDescent="0.25">
      <c r="A798" s="125">
        <v>7042</v>
      </c>
      <c r="B798" s="164" t="s">
        <v>775</v>
      </c>
      <c r="C798" s="130">
        <v>1520</v>
      </c>
      <c r="D798" s="158">
        <f t="shared" si="50"/>
        <v>1064</v>
      </c>
      <c r="E798" s="158">
        <f t="shared" si="51"/>
        <v>1140</v>
      </c>
      <c r="F798" s="158">
        <f t="shared" si="52"/>
        <v>1292</v>
      </c>
      <c r="G798" s="158">
        <f t="shared" si="53"/>
        <v>1368</v>
      </c>
      <c r="H798" s="155"/>
      <c r="K798" s="155"/>
      <c r="L798" s="155"/>
      <c r="M798" s="155"/>
      <c r="N798" s="155"/>
      <c r="O798" s="142"/>
      <c r="P798" s="165"/>
      <c r="Q798" s="148"/>
    </row>
    <row r="799" spans="1:17" s="156" customFormat="1" x14ac:dyDescent="0.25">
      <c r="A799" s="125">
        <v>7043</v>
      </c>
      <c r="B799" s="164" t="s">
        <v>776</v>
      </c>
      <c r="C799" s="130">
        <v>1120</v>
      </c>
      <c r="D799" s="158">
        <f t="shared" si="50"/>
        <v>784</v>
      </c>
      <c r="E799" s="158">
        <f t="shared" si="51"/>
        <v>840</v>
      </c>
      <c r="F799" s="158">
        <f t="shared" si="52"/>
        <v>952</v>
      </c>
      <c r="G799" s="158">
        <f t="shared" si="53"/>
        <v>1008</v>
      </c>
      <c r="H799" s="155"/>
      <c r="K799" s="155"/>
      <c r="L799" s="155"/>
      <c r="M799" s="155"/>
      <c r="N799" s="155"/>
      <c r="O799" s="142"/>
      <c r="P799" s="165"/>
      <c r="Q799" s="148"/>
    </row>
    <row r="800" spans="1:17" s="156" customFormat="1" x14ac:dyDescent="0.25">
      <c r="A800" s="125">
        <v>7044</v>
      </c>
      <c r="B800" s="164" t="s">
        <v>777</v>
      </c>
      <c r="C800" s="130">
        <v>1380</v>
      </c>
      <c r="D800" s="158">
        <f t="shared" si="50"/>
        <v>965.99999999999989</v>
      </c>
      <c r="E800" s="158">
        <f t="shared" si="51"/>
        <v>1035</v>
      </c>
      <c r="F800" s="158">
        <f t="shared" si="52"/>
        <v>1173</v>
      </c>
      <c r="G800" s="158">
        <f t="shared" si="53"/>
        <v>1242</v>
      </c>
      <c r="H800" s="155"/>
      <c r="K800" s="155"/>
      <c r="L800" s="155"/>
      <c r="M800" s="155"/>
      <c r="N800" s="155"/>
      <c r="O800" s="142"/>
      <c r="P800" s="165"/>
      <c r="Q800" s="148"/>
    </row>
    <row r="801" spans="1:17" s="156" customFormat="1" ht="37.5" x14ac:dyDescent="0.25">
      <c r="A801" s="125">
        <v>7045</v>
      </c>
      <c r="B801" s="164" t="s">
        <v>778</v>
      </c>
      <c r="C801" s="130">
        <v>1170</v>
      </c>
      <c r="D801" s="158">
        <f t="shared" si="50"/>
        <v>819</v>
      </c>
      <c r="E801" s="158">
        <f t="shared" si="51"/>
        <v>877.5</v>
      </c>
      <c r="F801" s="158">
        <f t="shared" si="52"/>
        <v>994.5</v>
      </c>
      <c r="G801" s="158">
        <f t="shared" si="53"/>
        <v>1053</v>
      </c>
      <c r="H801" s="155"/>
      <c r="K801" s="155"/>
      <c r="L801" s="155"/>
      <c r="M801" s="155"/>
      <c r="N801" s="155"/>
      <c r="O801" s="142"/>
      <c r="P801" s="165"/>
      <c r="Q801" s="148"/>
    </row>
    <row r="802" spans="1:17" s="156" customFormat="1" x14ac:dyDescent="0.25">
      <c r="A802" s="125">
        <v>7046</v>
      </c>
      <c r="B802" s="164" t="s">
        <v>779</v>
      </c>
      <c r="C802" s="130">
        <v>1200</v>
      </c>
      <c r="D802" s="158">
        <f t="shared" si="50"/>
        <v>840</v>
      </c>
      <c r="E802" s="158">
        <f t="shared" si="51"/>
        <v>900</v>
      </c>
      <c r="F802" s="158">
        <f t="shared" si="52"/>
        <v>1020</v>
      </c>
      <c r="G802" s="158">
        <f t="shared" si="53"/>
        <v>1080</v>
      </c>
      <c r="H802" s="155"/>
      <c r="K802" s="155"/>
      <c r="L802" s="155"/>
      <c r="M802" s="155"/>
      <c r="N802" s="155"/>
      <c r="O802" s="142"/>
      <c r="P802" s="165"/>
      <c r="Q802" s="148"/>
    </row>
    <row r="803" spans="1:17" s="156" customFormat="1" ht="37.5" x14ac:dyDescent="0.25">
      <c r="A803" s="125">
        <v>7047</v>
      </c>
      <c r="B803" s="164" t="s">
        <v>780</v>
      </c>
      <c r="C803" s="130">
        <v>1840</v>
      </c>
      <c r="D803" s="158">
        <f t="shared" si="50"/>
        <v>1288</v>
      </c>
      <c r="E803" s="158">
        <f t="shared" si="51"/>
        <v>1380</v>
      </c>
      <c r="F803" s="158">
        <f t="shared" si="52"/>
        <v>1564</v>
      </c>
      <c r="G803" s="158">
        <f t="shared" si="53"/>
        <v>1656</v>
      </c>
      <c r="H803" s="155"/>
      <c r="K803" s="155"/>
      <c r="L803" s="155"/>
      <c r="M803" s="155"/>
      <c r="N803" s="155"/>
      <c r="O803" s="142"/>
      <c r="P803" s="165"/>
      <c r="Q803" s="148"/>
    </row>
    <row r="804" spans="1:17" s="156" customFormat="1" ht="37.5" x14ac:dyDescent="0.25">
      <c r="A804" s="125">
        <v>7048</v>
      </c>
      <c r="B804" s="164" t="s">
        <v>781</v>
      </c>
      <c r="C804" s="130">
        <v>2460</v>
      </c>
      <c r="D804" s="158">
        <f t="shared" si="50"/>
        <v>1722</v>
      </c>
      <c r="E804" s="158">
        <f t="shared" si="51"/>
        <v>1845</v>
      </c>
      <c r="F804" s="158">
        <f t="shared" si="52"/>
        <v>2091</v>
      </c>
      <c r="G804" s="158">
        <f t="shared" si="53"/>
        <v>2214</v>
      </c>
      <c r="H804" s="155"/>
      <c r="K804" s="155"/>
      <c r="L804" s="155"/>
      <c r="M804" s="155"/>
      <c r="N804" s="155"/>
      <c r="O804" s="142"/>
      <c r="P804" s="165"/>
      <c r="Q804" s="148"/>
    </row>
    <row r="805" spans="1:17" s="156" customFormat="1" x14ac:dyDescent="0.25">
      <c r="A805" s="125">
        <v>7049</v>
      </c>
      <c r="B805" s="164" t="s">
        <v>782</v>
      </c>
      <c r="C805" s="130">
        <v>1330</v>
      </c>
      <c r="D805" s="158">
        <f t="shared" si="50"/>
        <v>930.99999999999989</v>
      </c>
      <c r="E805" s="158">
        <f t="shared" si="51"/>
        <v>997.5</v>
      </c>
      <c r="F805" s="158">
        <f t="shared" si="52"/>
        <v>1130.5</v>
      </c>
      <c r="G805" s="158">
        <f t="shared" si="53"/>
        <v>1197</v>
      </c>
      <c r="H805" s="155"/>
      <c r="K805" s="155"/>
      <c r="L805" s="155"/>
      <c r="M805" s="155"/>
      <c r="N805" s="155"/>
      <c r="O805" s="142"/>
      <c r="P805" s="165"/>
      <c r="Q805" s="148"/>
    </row>
    <row r="806" spans="1:17" s="156" customFormat="1" ht="37.5" x14ac:dyDescent="0.25">
      <c r="A806" s="125">
        <v>7050</v>
      </c>
      <c r="B806" s="164" t="s">
        <v>783</v>
      </c>
      <c r="C806" s="130">
        <v>1220</v>
      </c>
      <c r="D806" s="158">
        <f t="shared" si="50"/>
        <v>854</v>
      </c>
      <c r="E806" s="158">
        <f t="shared" si="51"/>
        <v>915</v>
      </c>
      <c r="F806" s="158">
        <f t="shared" si="52"/>
        <v>1037</v>
      </c>
      <c r="G806" s="158">
        <f t="shared" si="53"/>
        <v>1098</v>
      </c>
      <c r="H806" s="155"/>
      <c r="K806" s="155"/>
      <c r="L806" s="155"/>
      <c r="M806" s="155"/>
      <c r="N806" s="155"/>
      <c r="O806" s="142"/>
      <c r="P806" s="165"/>
      <c r="Q806" s="148"/>
    </row>
    <row r="807" spans="1:17" s="156" customFormat="1" x14ac:dyDescent="0.25">
      <c r="A807" s="125">
        <v>7051</v>
      </c>
      <c r="B807" s="164" t="s">
        <v>784</v>
      </c>
      <c r="C807" s="130">
        <v>1040</v>
      </c>
      <c r="D807" s="158">
        <f t="shared" si="50"/>
        <v>728</v>
      </c>
      <c r="E807" s="158">
        <f t="shared" si="51"/>
        <v>780</v>
      </c>
      <c r="F807" s="158">
        <f t="shared" si="52"/>
        <v>884</v>
      </c>
      <c r="G807" s="158">
        <f t="shared" si="53"/>
        <v>936</v>
      </c>
      <c r="H807" s="155"/>
      <c r="K807" s="155"/>
      <c r="L807" s="155"/>
      <c r="M807" s="155"/>
      <c r="N807" s="155"/>
      <c r="O807" s="142"/>
      <c r="P807" s="165"/>
      <c r="Q807" s="148"/>
    </row>
    <row r="808" spans="1:17" s="156" customFormat="1" x14ac:dyDescent="0.25">
      <c r="A808" s="125">
        <v>7052</v>
      </c>
      <c r="B808" s="164" t="s">
        <v>785</v>
      </c>
      <c r="C808" s="136">
        <v>410</v>
      </c>
      <c r="D808" s="158">
        <f t="shared" si="50"/>
        <v>287</v>
      </c>
      <c r="E808" s="158">
        <f t="shared" si="51"/>
        <v>307.5</v>
      </c>
      <c r="F808" s="158">
        <f t="shared" si="52"/>
        <v>348.5</v>
      </c>
      <c r="G808" s="158">
        <f t="shared" si="53"/>
        <v>369</v>
      </c>
      <c r="H808" s="155"/>
      <c r="K808" s="155"/>
      <c r="L808" s="155"/>
      <c r="M808" s="155"/>
      <c r="N808" s="155"/>
      <c r="O808" s="142"/>
      <c r="P808" s="165"/>
      <c r="Q808" s="148"/>
    </row>
    <row r="809" spans="1:17" s="156" customFormat="1" x14ac:dyDescent="0.25">
      <c r="A809" s="259" t="s">
        <v>786</v>
      </c>
      <c r="B809" s="260"/>
      <c r="C809" s="261"/>
      <c r="D809" s="158"/>
      <c r="E809" s="158"/>
      <c r="F809" s="158"/>
      <c r="G809" s="158"/>
      <c r="H809" s="155"/>
      <c r="K809" s="155"/>
      <c r="L809" s="155"/>
      <c r="M809" s="155"/>
      <c r="N809" s="155"/>
      <c r="O809" s="271"/>
      <c r="P809" s="272"/>
      <c r="Q809" s="148"/>
    </row>
    <row r="810" spans="1:17" s="156" customFormat="1" x14ac:dyDescent="0.25">
      <c r="A810" s="125">
        <v>24001</v>
      </c>
      <c r="B810" s="124" t="s">
        <v>787</v>
      </c>
      <c r="C810" s="130">
        <v>1130</v>
      </c>
      <c r="D810" s="158">
        <f t="shared" si="50"/>
        <v>791</v>
      </c>
      <c r="E810" s="158">
        <f t="shared" si="51"/>
        <v>847.5</v>
      </c>
      <c r="F810" s="158">
        <f t="shared" si="52"/>
        <v>960.5</v>
      </c>
      <c r="G810" s="158">
        <f t="shared" si="53"/>
        <v>1017</v>
      </c>
      <c r="H810" s="155"/>
      <c r="K810" s="155"/>
      <c r="L810" s="155"/>
      <c r="M810" s="155"/>
      <c r="N810" s="155"/>
      <c r="O810" s="142"/>
      <c r="P810" s="141"/>
      <c r="Q810" s="172"/>
    </row>
    <row r="811" spans="1:17" s="156" customFormat="1" ht="19.5" x14ac:dyDescent="0.25">
      <c r="A811" s="262" t="s">
        <v>788</v>
      </c>
      <c r="B811" s="263"/>
      <c r="C811" s="264"/>
      <c r="D811" s="158"/>
      <c r="E811" s="158"/>
      <c r="F811" s="158"/>
      <c r="G811" s="158"/>
      <c r="H811" s="155"/>
      <c r="K811" s="155"/>
      <c r="L811" s="155"/>
      <c r="M811" s="155"/>
      <c r="N811" s="155"/>
      <c r="O811" s="268"/>
      <c r="P811" s="268"/>
      <c r="Q811" s="184"/>
    </row>
    <row r="812" spans="1:17" s="156" customFormat="1" x14ac:dyDescent="0.25">
      <c r="A812" s="125">
        <v>24002</v>
      </c>
      <c r="B812" s="164" t="s">
        <v>789</v>
      </c>
      <c r="C812" s="136">
        <v>970</v>
      </c>
      <c r="D812" s="158">
        <f t="shared" si="50"/>
        <v>679</v>
      </c>
      <c r="E812" s="158">
        <f t="shared" si="51"/>
        <v>727.5</v>
      </c>
      <c r="F812" s="158">
        <f t="shared" si="52"/>
        <v>824.5</v>
      </c>
      <c r="G812" s="158">
        <f t="shared" si="53"/>
        <v>873</v>
      </c>
      <c r="H812" s="155"/>
      <c r="K812" s="155"/>
      <c r="L812" s="155"/>
      <c r="M812" s="155"/>
      <c r="N812" s="155"/>
      <c r="O812" s="142"/>
      <c r="P812" s="165"/>
      <c r="Q812" s="172"/>
    </row>
    <row r="813" spans="1:17" s="156" customFormat="1" x14ac:dyDescent="0.25">
      <c r="A813" s="125">
        <f>A812+1</f>
        <v>24003</v>
      </c>
      <c r="B813" s="164" t="s">
        <v>790</v>
      </c>
      <c r="C813" s="136">
        <v>760</v>
      </c>
      <c r="D813" s="158">
        <f t="shared" si="50"/>
        <v>532</v>
      </c>
      <c r="E813" s="158">
        <f t="shared" si="51"/>
        <v>570</v>
      </c>
      <c r="F813" s="158">
        <f t="shared" si="52"/>
        <v>646</v>
      </c>
      <c r="G813" s="158">
        <f t="shared" si="53"/>
        <v>684</v>
      </c>
      <c r="H813" s="155"/>
      <c r="K813" s="155"/>
      <c r="L813" s="155"/>
      <c r="M813" s="155"/>
      <c r="N813" s="155"/>
      <c r="O813" s="142"/>
      <c r="P813" s="165"/>
      <c r="Q813" s="172"/>
    </row>
    <row r="814" spans="1:17" s="156" customFormat="1" ht="37.5" x14ac:dyDescent="0.25">
      <c r="A814" s="125">
        <v>24007</v>
      </c>
      <c r="B814" s="164" t="s">
        <v>791</v>
      </c>
      <c r="C814" s="130">
        <v>3980</v>
      </c>
      <c r="D814" s="158">
        <f t="shared" si="50"/>
        <v>2786</v>
      </c>
      <c r="E814" s="158">
        <f t="shared" si="51"/>
        <v>2985</v>
      </c>
      <c r="F814" s="158">
        <f t="shared" si="52"/>
        <v>3383</v>
      </c>
      <c r="G814" s="158">
        <f t="shared" si="53"/>
        <v>3582</v>
      </c>
      <c r="H814" s="155"/>
      <c r="K814" s="155"/>
      <c r="L814" s="155"/>
      <c r="M814" s="155"/>
      <c r="N814" s="155"/>
      <c r="O814" s="142"/>
      <c r="P814" s="165"/>
      <c r="Q814" s="172"/>
    </row>
    <row r="815" spans="1:17" s="156" customFormat="1" x14ac:dyDescent="0.25">
      <c r="A815" s="125">
        <v>24008</v>
      </c>
      <c r="B815" s="164" t="s">
        <v>792</v>
      </c>
      <c r="C815" s="130">
        <v>4270</v>
      </c>
      <c r="D815" s="158">
        <f t="shared" si="50"/>
        <v>2989</v>
      </c>
      <c r="E815" s="158">
        <f t="shared" si="51"/>
        <v>3202.5</v>
      </c>
      <c r="F815" s="158">
        <f t="shared" si="52"/>
        <v>3629.5</v>
      </c>
      <c r="G815" s="158">
        <f t="shared" si="53"/>
        <v>3843</v>
      </c>
      <c r="H815" s="155"/>
      <c r="K815" s="155"/>
      <c r="L815" s="155"/>
      <c r="M815" s="155"/>
      <c r="N815" s="155"/>
      <c r="O815" s="142"/>
      <c r="P815" s="165"/>
      <c r="Q815" s="172"/>
    </row>
    <row r="816" spans="1:17" s="156" customFormat="1" x14ac:dyDescent="0.25">
      <c r="A816" s="125">
        <v>24009</v>
      </c>
      <c r="B816" s="164" t="s">
        <v>793</v>
      </c>
      <c r="C816" s="130">
        <v>5700</v>
      </c>
      <c r="D816" s="158">
        <f t="shared" si="50"/>
        <v>3989.9999999999995</v>
      </c>
      <c r="E816" s="158">
        <f t="shared" si="51"/>
        <v>4275</v>
      </c>
      <c r="F816" s="158">
        <f t="shared" si="52"/>
        <v>4845</v>
      </c>
      <c r="G816" s="158">
        <f t="shared" si="53"/>
        <v>5130</v>
      </c>
      <c r="H816" s="155"/>
      <c r="K816" s="155"/>
      <c r="L816" s="155"/>
      <c r="M816" s="155"/>
      <c r="N816" s="155"/>
      <c r="O816" s="142"/>
      <c r="P816" s="165"/>
      <c r="Q816" s="172"/>
    </row>
    <row r="817" spans="1:17" s="156" customFormat="1" x14ac:dyDescent="0.25">
      <c r="A817" s="125">
        <v>24010</v>
      </c>
      <c r="B817" s="164" t="s">
        <v>794</v>
      </c>
      <c r="C817" s="130">
        <v>8020</v>
      </c>
      <c r="D817" s="158">
        <f t="shared" si="50"/>
        <v>5614</v>
      </c>
      <c r="E817" s="158">
        <f t="shared" si="51"/>
        <v>6015</v>
      </c>
      <c r="F817" s="158">
        <f t="shared" si="52"/>
        <v>6817</v>
      </c>
      <c r="G817" s="158">
        <f t="shared" si="53"/>
        <v>7218</v>
      </c>
      <c r="H817" s="155"/>
      <c r="K817" s="155"/>
      <c r="L817" s="155"/>
      <c r="M817" s="155"/>
      <c r="N817" s="155"/>
      <c r="O817" s="142"/>
      <c r="P817" s="165"/>
      <c r="Q817" s="172"/>
    </row>
    <row r="818" spans="1:17" s="156" customFormat="1" x14ac:dyDescent="0.25">
      <c r="A818" s="125">
        <v>24011</v>
      </c>
      <c r="B818" s="164" t="s">
        <v>795</v>
      </c>
      <c r="C818" s="130">
        <v>8120</v>
      </c>
      <c r="D818" s="158">
        <f t="shared" si="50"/>
        <v>5684</v>
      </c>
      <c r="E818" s="158">
        <f t="shared" si="51"/>
        <v>6090</v>
      </c>
      <c r="F818" s="158">
        <f t="shared" si="52"/>
        <v>6902</v>
      </c>
      <c r="G818" s="158">
        <f t="shared" si="53"/>
        <v>7308</v>
      </c>
      <c r="H818" s="155"/>
      <c r="K818" s="155"/>
      <c r="L818" s="155"/>
      <c r="M818" s="155"/>
      <c r="N818" s="155"/>
      <c r="O818" s="142"/>
      <c r="P818" s="165"/>
      <c r="Q818" s="172"/>
    </row>
    <row r="819" spans="1:17" s="156" customFormat="1" x14ac:dyDescent="0.25">
      <c r="A819" s="125">
        <v>24012</v>
      </c>
      <c r="B819" s="164" t="s">
        <v>796</v>
      </c>
      <c r="C819" s="130">
        <v>8020</v>
      </c>
      <c r="D819" s="158">
        <f t="shared" si="50"/>
        <v>5614</v>
      </c>
      <c r="E819" s="158">
        <f t="shared" si="51"/>
        <v>6015</v>
      </c>
      <c r="F819" s="158">
        <f t="shared" si="52"/>
        <v>6817</v>
      </c>
      <c r="G819" s="158">
        <f t="shared" si="53"/>
        <v>7218</v>
      </c>
      <c r="H819" s="155"/>
      <c r="K819" s="155"/>
      <c r="L819" s="155"/>
      <c r="M819" s="155"/>
      <c r="N819" s="155"/>
      <c r="O819" s="142"/>
      <c r="P819" s="165"/>
      <c r="Q819" s="172"/>
    </row>
    <row r="820" spans="1:17" s="156" customFormat="1" x14ac:dyDescent="0.25">
      <c r="A820" s="125">
        <v>24013</v>
      </c>
      <c r="B820" s="164" t="s">
        <v>797</v>
      </c>
      <c r="C820" s="130">
        <v>8040</v>
      </c>
      <c r="D820" s="158">
        <f t="shared" si="50"/>
        <v>5628</v>
      </c>
      <c r="E820" s="158">
        <f t="shared" si="51"/>
        <v>6030</v>
      </c>
      <c r="F820" s="158">
        <f t="shared" si="52"/>
        <v>6834</v>
      </c>
      <c r="G820" s="158">
        <f t="shared" si="53"/>
        <v>7236</v>
      </c>
      <c r="H820" s="155"/>
      <c r="K820" s="155"/>
      <c r="L820" s="155"/>
      <c r="M820" s="155"/>
      <c r="N820" s="155"/>
      <c r="O820" s="142"/>
      <c r="P820" s="165"/>
      <c r="Q820" s="172"/>
    </row>
    <row r="821" spans="1:17" s="156" customFormat="1" x14ac:dyDescent="0.25">
      <c r="A821" s="125">
        <v>24014</v>
      </c>
      <c r="B821" s="164" t="s">
        <v>798</v>
      </c>
      <c r="C821" s="130">
        <v>8140</v>
      </c>
      <c r="D821" s="158">
        <f t="shared" si="50"/>
        <v>5698</v>
      </c>
      <c r="E821" s="158">
        <f t="shared" si="51"/>
        <v>6105</v>
      </c>
      <c r="F821" s="158">
        <f t="shared" si="52"/>
        <v>6919</v>
      </c>
      <c r="G821" s="158">
        <f t="shared" si="53"/>
        <v>7326</v>
      </c>
      <c r="H821" s="155"/>
      <c r="K821" s="155"/>
      <c r="L821" s="155"/>
      <c r="M821" s="155"/>
      <c r="N821" s="155"/>
      <c r="O821" s="142"/>
      <c r="P821" s="165"/>
      <c r="Q821" s="172"/>
    </row>
    <row r="822" spans="1:17" s="156" customFormat="1" x14ac:dyDescent="0.25">
      <c r="A822" s="125">
        <v>24015</v>
      </c>
      <c r="B822" s="164" t="s">
        <v>799</v>
      </c>
      <c r="C822" s="130">
        <v>8040</v>
      </c>
      <c r="D822" s="158">
        <f t="shared" si="50"/>
        <v>5628</v>
      </c>
      <c r="E822" s="158">
        <f t="shared" si="51"/>
        <v>6030</v>
      </c>
      <c r="F822" s="158">
        <f t="shared" si="52"/>
        <v>6834</v>
      </c>
      <c r="G822" s="158">
        <f t="shared" si="53"/>
        <v>7236</v>
      </c>
      <c r="H822" s="155"/>
      <c r="K822" s="155"/>
      <c r="L822" s="155"/>
      <c r="M822" s="155"/>
      <c r="N822" s="155"/>
      <c r="O822" s="142"/>
      <c r="P822" s="165"/>
      <c r="Q822" s="172"/>
    </row>
    <row r="823" spans="1:17" s="156" customFormat="1" x14ac:dyDescent="0.25">
      <c r="A823" s="125">
        <v>24016</v>
      </c>
      <c r="B823" s="164" t="s">
        <v>800</v>
      </c>
      <c r="C823" s="130">
        <v>3040</v>
      </c>
      <c r="D823" s="158">
        <f t="shared" si="50"/>
        <v>2128</v>
      </c>
      <c r="E823" s="158">
        <f t="shared" si="51"/>
        <v>2280</v>
      </c>
      <c r="F823" s="158">
        <f t="shared" si="52"/>
        <v>2584</v>
      </c>
      <c r="G823" s="158">
        <f t="shared" si="53"/>
        <v>2736</v>
      </c>
      <c r="H823" s="155"/>
      <c r="K823" s="155"/>
      <c r="L823" s="155"/>
      <c r="M823" s="155"/>
      <c r="N823" s="155"/>
      <c r="O823" s="142"/>
      <c r="P823" s="165"/>
      <c r="Q823" s="172"/>
    </row>
    <row r="824" spans="1:17" s="156" customFormat="1" x14ac:dyDescent="0.25">
      <c r="A824" s="125">
        <v>24017</v>
      </c>
      <c r="B824" s="164" t="s">
        <v>801</v>
      </c>
      <c r="C824" s="130">
        <v>2710</v>
      </c>
      <c r="D824" s="158">
        <f t="shared" si="50"/>
        <v>1896.9999999999998</v>
      </c>
      <c r="E824" s="158">
        <f t="shared" si="51"/>
        <v>2032.5</v>
      </c>
      <c r="F824" s="158">
        <f t="shared" si="52"/>
        <v>2303.5</v>
      </c>
      <c r="G824" s="158">
        <f t="shared" si="53"/>
        <v>2439</v>
      </c>
      <c r="H824" s="155"/>
      <c r="K824" s="155"/>
      <c r="L824" s="155"/>
      <c r="M824" s="155"/>
      <c r="N824" s="155"/>
      <c r="O824" s="142"/>
      <c r="P824" s="165"/>
      <c r="Q824" s="172"/>
    </row>
    <row r="825" spans="1:17" s="156" customFormat="1" x14ac:dyDescent="0.25">
      <c r="A825" s="125">
        <v>24018</v>
      </c>
      <c r="B825" s="164" t="s">
        <v>802</v>
      </c>
      <c r="C825" s="136">
        <v>550</v>
      </c>
      <c r="D825" s="158">
        <f t="shared" si="50"/>
        <v>385</v>
      </c>
      <c r="E825" s="158">
        <f t="shared" si="51"/>
        <v>412.5</v>
      </c>
      <c r="F825" s="158">
        <f t="shared" si="52"/>
        <v>467.5</v>
      </c>
      <c r="G825" s="158">
        <f t="shared" si="53"/>
        <v>495</v>
      </c>
      <c r="H825" s="155"/>
      <c r="K825" s="155"/>
      <c r="L825" s="155"/>
      <c r="M825" s="155"/>
      <c r="N825" s="155"/>
      <c r="O825" s="142"/>
      <c r="P825" s="165"/>
      <c r="Q825" s="172"/>
    </row>
    <row r="826" spans="1:17" s="156" customFormat="1" ht="19.5" x14ac:dyDescent="0.25">
      <c r="A826" s="262" t="s">
        <v>803</v>
      </c>
      <c r="B826" s="263"/>
      <c r="C826" s="264"/>
      <c r="D826" s="158"/>
      <c r="E826" s="158"/>
      <c r="F826" s="158"/>
      <c r="G826" s="158"/>
      <c r="H826" s="155"/>
      <c r="K826" s="155"/>
      <c r="L826" s="155"/>
      <c r="M826" s="155"/>
      <c r="N826" s="155"/>
      <c r="O826" s="268"/>
      <c r="P826" s="268"/>
      <c r="Q826" s="268"/>
    </row>
    <row r="827" spans="1:17" s="156" customFormat="1" x14ac:dyDescent="0.25">
      <c r="A827" s="125">
        <v>24019</v>
      </c>
      <c r="B827" s="164" t="s">
        <v>804</v>
      </c>
      <c r="C827" s="130">
        <v>9210</v>
      </c>
      <c r="D827" s="158">
        <f t="shared" si="50"/>
        <v>6447</v>
      </c>
      <c r="E827" s="158">
        <f t="shared" si="51"/>
        <v>6907.5</v>
      </c>
      <c r="F827" s="158">
        <f t="shared" si="52"/>
        <v>7828.5</v>
      </c>
      <c r="G827" s="158">
        <f t="shared" si="53"/>
        <v>8289</v>
      </c>
      <c r="H827" s="155"/>
      <c r="K827" s="155"/>
      <c r="L827" s="155"/>
      <c r="M827" s="155"/>
      <c r="N827" s="155"/>
      <c r="O827" s="142"/>
      <c r="P827" s="165"/>
      <c r="Q827" s="172"/>
    </row>
    <row r="828" spans="1:17" s="156" customFormat="1" x14ac:dyDescent="0.25">
      <c r="A828" s="125">
        <f>A827+1</f>
        <v>24020</v>
      </c>
      <c r="B828" s="164" t="s">
        <v>805</v>
      </c>
      <c r="C828" s="130">
        <v>17120</v>
      </c>
      <c r="D828" s="158">
        <f t="shared" si="50"/>
        <v>11984</v>
      </c>
      <c r="E828" s="158">
        <f t="shared" si="51"/>
        <v>12840</v>
      </c>
      <c r="F828" s="158">
        <f t="shared" si="52"/>
        <v>14552</v>
      </c>
      <c r="G828" s="158">
        <f t="shared" si="53"/>
        <v>15408</v>
      </c>
      <c r="H828" s="155"/>
      <c r="K828" s="155"/>
      <c r="L828" s="155"/>
      <c r="M828" s="155"/>
      <c r="N828" s="155"/>
      <c r="O828" s="142"/>
      <c r="P828" s="165"/>
      <c r="Q828" s="172"/>
    </row>
    <row r="829" spans="1:17" s="156" customFormat="1" ht="37.5" x14ac:dyDescent="0.25">
      <c r="A829" s="125">
        <f>A828+1</f>
        <v>24021</v>
      </c>
      <c r="B829" s="164" t="s">
        <v>806</v>
      </c>
      <c r="C829" s="130">
        <v>19500</v>
      </c>
      <c r="D829" s="158">
        <f t="shared" si="50"/>
        <v>13650</v>
      </c>
      <c r="E829" s="158">
        <f t="shared" si="51"/>
        <v>14625</v>
      </c>
      <c r="F829" s="158">
        <f t="shared" si="52"/>
        <v>16575</v>
      </c>
      <c r="G829" s="158">
        <f t="shared" si="53"/>
        <v>17550</v>
      </c>
      <c r="H829" s="155"/>
      <c r="K829" s="155"/>
      <c r="L829" s="155"/>
      <c r="M829" s="155"/>
      <c r="N829" s="155"/>
      <c r="O829" s="142"/>
      <c r="P829" s="165"/>
      <c r="Q829" s="172"/>
    </row>
    <row r="830" spans="1:17" s="156" customFormat="1" x14ac:dyDescent="0.25">
      <c r="A830" s="125">
        <f>A829+1</f>
        <v>24022</v>
      </c>
      <c r="B830" s="164" t="s">
        <v>807</v>
      </c>
      <c r="C830" s="130">
        <v>30330</v>
      </c>
      <c r="D830" s="158">
        <f t="shared" si="50"/>
        <v>21231</v>
      </c>
      <c r="E830" s="158">
        <f t="shared" si="51"/>
        <v>22747.5</v>
      </c>
      <c r="F830" s="158">
        <f t="shared" si="52"/>
        <v>25780.5</v>
      </c>
      <c r="G830" s="158">
        <f t="shared" si="53"/>
        <v>27297</v>
      </c>
      <c r="H830" s="155"/>
      <c r="K830" s="155"/>
      <c r="L830" s="155"/>
      <c r="M830" s="155"/>
      <c r="N830" s="155"/>
      <c r="O830" s="142"/>
      <c r="P830" s="165"/>
      <c r="Q830" s="172"/>
    </row>
    <row r="831" spans="1:17" s="156" customFormat="1" ht="19.5" x14ac:dyDescent="0.25">
      <c r="A831" s="262" t="s">
        <v>808</v>
      </c>
      <c r="B831" s="263"/>
      <c r="C831" s="264"/>
      <c r="D831" s="158"/>
      <c r="E831" s="158"/>
      <c r="F831" s="158"/>
      <c r="G831" s="158"/>
      <c r="H831" s="155"/>
      <c r="K831" s="155"/>
      <c r="L831" s="155"/>
      <c r="M831" s="155"/>
      <c r="N831" s="155"/>
      <c r="O831" s="268"/>
      <c r="P831" s="268"/>
      <c r="Q831" s="184"/>
    </row>
    <row r="832" spans="1:17" s="156" customFormat="1" x14ac:dyDescent="0.25">
      <c r="A832" s="125">
        <v>24023</v>
      </c>
      <c r="B832" s="164" t="s">
        <v>809</v>
      </c>
      <c r="C832" s="130">
        <v>7590</v>
      </c>
      <c r="D832" s="158">
        <f t="shared" si="50"/>
        <v>5313</v>
      </c>
      <c r="E832" s="158">
        <f t="shared" si="51"/>
        <v>5692.5</v>
      </c>
      <c r="F832" s="158">
        <f t="shared" si="52"/>
        <v>6451.5</v>
      </c>
      <c r="G832" s="158">
        <f t="shared" si="53"/>
        <v>6831</v>
      </c>
      <c r="H832" s="155"/>
      <c r="K832" s="155"/>
      <c r="L832" s="155"/>
      <c r="M832" s="155"/>
      <c r="N832" s="155"/>
      <c r="O832" s="142"/>
      <c r="P832" s="165"/>
      <c r="Q832" s="172"/>
    </row>
    <row r="833" spans="1:17" s="156" customFormat="1" x14ac:dyDescent="0.25">
      <c r="A833" s="125">
        <f>A832+1</f>
        <v>24024</v>
      </c>
      <c r="B833" s="164" t="s">
        <v>810</v>
      </c>
      <c r="C833" s="130">
        <v>7040</v>
      </c>
      <c r="D833" s="158">
        <f t="shared" si="50"/>
        <v>4928</v>
      </c>
      <c r="E833" s="158">
        <f t="shared" si="51"/>
        <v>5280</v>
      </c>
      <c r="F833" s="158">
        <f t="shared" si="52"/>
        <v>5984</v>
      </c>
      <c r="G833" s="158">
        <f t="shared" si="53"/>
        <v>6336</v>
      </c>
      <c r="H833" s="155"/>
      <c r="K833" s="155"/>
      <c r="L833" s="155"/>
      <c r="M833" s="155"/>
      <c r="N833" s="155"/>
      <c r="O833" s="142"/>
      <c r="P833" s="165"/>
      <c r="Q833" s="172"/>
    </row>
    <row r="834" spans="1:17" s="156" customFormat="1" x14ac:dyDescent="0.25">
      <c r="A834" s="125">
        <f t="shared" ref="A834:A843" si="54">A833+1</f>
        <v>24025</v>
      </c>
      <c r="B834" s="164" t="s">
        <v>811</v>
      </c>
      <c r="C834" s="136">
        <v>760</v>
      </c>
      <c r="D834" s="158">
        <f t="shared" si="50"/>
        <v>532</v>
      </c>
      <c r="E834" s="158">
        <f t="shared" si="51"/>
        <v>570</v>
      </c>
      <c r="F834" s="158">
        <f t="shared" si="52"/>
        <v>646</v>
      </c>
      <c r="G834" s="158">
        <f t="shared" si="53"/>
        <v>684</v>
      </c>
      <c r="H834" s="155"/>
      <c r="K834" s="155"/>
      <c r="L834" s="155"/>
      <c r="M834" s="155"/>
      <c r="N834" s="155"/>
      <c r="O834" s="142"/>
      <c r="P834" s="165"/>
      <c r="Q834" s="172"/>
    </row>
    <row r="835" spans="1:17" s="156" customFormat="1" x14ac:dyDescent="0.25">
      <c r="A835" s="125">
        <f t="shared" si="54"/>
        <v>24026</v>
      </c>
      <c r="B835" s="164" t="s">
        <v>812</v>
      </c>
      <c r="C835" s="136">
        <v>980</v>
      </c>
      <c r="D835" s="158">
        <f t="shared" si="50"/>
        <v>686</v>
      </c>
      <c r="E835" s="158">
        <f t="shared" si="51"/>
        <v>735</v>
      </c>
      <c r="F835" s="158">
        <f t="shared" si="52"/>
        <v>833</v>
      </c>
      <c r="G835" s="158">
        <f t="shared" si="53"/>
        <v>882</v>
      </c>
      <c r="H835" s="155"/>
      <c r="K835" s="155"/>
      <c r="L835" s="155"/>
      <c r="M835" s="155"/>
      <c r="N835" s="155"/>
      <c r="O835" s="142"/>
      <c r="P835" s="165"/>
      <c r="Q835" s="172"/>
    </row>
    <row r="836" spans="1:17" s="156" customFormat="1" x14ac:dyDescent="0.25">
      <c r="A836" s="125">
        <f t="shared" si="54"/>
        <v>24027</v>
      </c>
      <c r="B836" s="164" t="s">
        <v>813</v>
      </c>
      <c r="C836" s="136">
        <v>980</v>
      </c>
      <c r="D836" s="158">
        <f t="shared" si="50"/>
        <v>686</v>
      </c>
      <c r="E836" s="158">
        <f t="shared" si="51"/>
        <v>735</v>
      </c>
      <c r="F836" s="158">
        <f t="shared" si="52"/>
        <v>833</v>
      </c>
      <c r="G836" s="158">
        <f t="shared" si="53"/>
        <v>882</v>
      </c>
      <c r="H836" s="155"/>
      <c r="K836" s="155"/>
      <c r="L836" s="155"/>
      <c r="M836" s="155"/>
      <c r="N836" s="155"/>
      <c r="O836" s="142"/>
      <c r="P836" s="165"/>
      <c r="Q836" s="172"/>
    </row>
    <row r="837" spans="1:17" s="156" customFormat="1" x14ac:dyDescent="0.25">
      <c r="A837" s="125">
        <f t="shared" si="54"/>
        <v>24028</v>
      </c>
      <c r="B837" s="164" t="s">
        <v>814</v>
      </c>
      <c r="C837" s="136">
        <v>650</v>
      </c>
      <c r="D837" s="158">
        <f t="shared" si="50"/>
        <v>454.99999999999994</v>
      </c>
      <c r="E837" s="158">
        <f t="shared" si="51"/>
        <v>487.5</v>
      </c>
      <c r="F837" s="158">
        <f t="shared" si="52"/>
        <v>552.5</v>
      </c>
      <c r="G837" s="158">
        <f t="shared" si="53"/>
        <v>585</v>
      </c>
      <c r="H837" s="155"/>
      <c r="K837" s="155"/>
      <c r="L837" s="155"/>
      <c r="M837" s="155"/>
      <c r="N837" s="155"/>
      <c r="O837" s="142"/>
      <c r="P837" s="165"/>
      <c r="Q837" s="172"/>
    </row>
    <row r="838" spans="1:17" s="156" customFormat="1" x14ac:dyDescent="0.25">
      <c r="A838" s="125">
        <f t="shared" si="54"/>
        <v>24029</v>
      </c>
      <c r="B838" s="164" t="s">
        <v>815</v>
      </c>
      <c r="C838" s="136">
        <v>760</v>
      </c>
      <c r="D838" s="158">
        <f t="shared" si="50"/>
        <v>532</v>
      </c>
      <c r="E838" s="158">
        <f t="shared" si="51"/>
        <v>570</v>
      </c>
      <c r="F838" s="158">
        <f t="shared" si="52"/>
        <v>646</v>
      </c>
      <c r="G838" s="158">
        <f t="shared" si="53"/>
        <v>684</v>
      </c>
      <c r="H838" s="155"/>
      <c r="K838" s="155"/>
      <c r="L838" s="155"/>
      <c r="M838" s="155"/>
      <c r="N838" s="155"/>
      <c r="O838" s="142"/>
      <c r="P838" s="165"/>
      <c r="Q838" s="172"/>
    </row>
    <row r="839" spans="1:17" s="156" customFormat="1" x14ac:dyDescent="0.25">
      <c r="A839" s="125">
        <f t="shared" si="54"/>
        <v>24030</v>
      </c>
      <c r="B839" s="164" t="s">
        <v>802</v>
      </c>
      <c r="C839" s="136">
        <v>550</v>
      </c>
      <c r="D839" s="158">
        <f t="shared" si="50"/>
        <v>385</v>
      </c>
      <c r="E839" s="158">
        <f t="shared" si="51"/>
        <v>412.5</v>
      </c>
      <c r="F839" s="158">
        <f t="shared" si="52"/>
        <v>467.5</v>
      </c>
      <c r="G839" s="158">
        <f t="shared" si="53"/>
        <v>495</v>
      </c>
      <c r="H839" s="155"/>
      <c r="K839" s="155"/>
      <c r="L839" s="155"/>
      <c r="M839" s="155"/>
      <c r="N839" s="155"/>
      <c r="O839" s="142"/>
      <c r="P839" s="165"/>
      <c r="Q839" s="172"/>
    </row>
    <row r="840" spans="1:17" s="156" customFormat="1" x14ac:dyDescent="0.25">
      <c r="A840" s="125">
        <f t="shared" si="54"/>
        <v>24031</v>
      </c>
      <c r="B840" s="164" t="s">
        <v>816</v>
      </c>
      <c r="C840" s="136">
        <v>760</v>
      </c>
      <c r="D840" s="158">
        <f t="shared" si="50"/>
        <v>532</v>
      </c>
      <c r="E840" s="158">
        <f t="shared" si="51"/>
        <v>570</v>
      </c>
      <c r="F840" s="158">
        <f t="shared" si="52"/>
        <v>646</v>
      </c>
      <c r="G840" s="158">
        <f t="shared" si="53"/>
        <v>684</v>
      </c>
      <c r="H840" s="155"/>
      <c r="K840" s="155"/>
      <c r="L840" s="155"/>
      <c r="M840" s="155"/>
      <c r="N840" s="155"/>
      <c r="O840" s="142"/>
      <c r="P840" s="165"/>
      <c r="Q840" s="172"/>
    </row>
    <row r="841" spans="1:17" s="156" customFormat="1" x14ac:dyDescent="0.25">
      <c r="A841" s="125">
        <f t="shared" si="54"/>
        <v>24032</v>
      </c>
      <c r="B841" s="164" t="s">
        <v>817</v>
      </c>
      <c r="C841" s="136">
        <v>760</v>
      </c>
      <c r="D841" s="158">
        <f t="shared" si="50"/>
        <v>532</v>
      </c>
      <c r="E841" s="158">
        <f t="shared" si="51"/>
        <v>570</v>
      </c>
      <c r="F841" s="158">
        <f t="shared" si="52"/>
        <v>646</v>
      </c>
      <c r="G841" s="158">
        <f t="shared" si="53"/>
        <v>684</v>
      </c>
      <c r="H841" s="155"/>
      <c r="K841" s="155"/>
      <c r="L841" s="155"/>
      <c r="M841" s="155"/>
      <c r="N841" s="155"/>
      <c r="O841" s="142"/>
      <c r="P841" s="165"/>
      <c r="Q841" s="172"/>
    </row>
    <row r="842" spans="1:17" s="156" customFormat="1" x14ac:dyDescent="0.25">
      <c r="A842" s="125">
        <f t="shared" si="54"/>
        <v>24033</v>
      </c>
      <c r="B842" s="164" t="s">
        <v>818</v>
      </c>
      <c r="C842" s="136">
        <v>760</v>
      </c>
      <c r="D842" s="158">
        <f t="shared" si="50"/>
        <v>532</v>
      </c>
      <c r="E842" s="158">
        <f t="shared" si="51"/>
        <v>570</v>
      </c>
      <c r="F842" s="158">
        <f t="shared" si="52"/>
        <v>646</v>
      </c>
      <c r="G842" s="158">
        <f t="shared" si="53"/>
        <v>684</v>
      </c>
      <c r="H842" s="155"/>
      <c r="K842" s="155"/>
      <c r="L842" s="155"/>
      <c r="M842" s="155"/>
      <c r="N842" s="155"/>
      <c r="O842" s="142"/>
      <c r="P842" s="165"/>
      <c r="Q842" s="172"/>
    </row>
    <row r="843" spans="1:17" s="156" customFormat="1" x14ac:dyDescent="0.25">
      <c r="A843" s="125">
        <f t="shared" si="54"/>
        <v>24034</v>
      </c>
      <c r="B843" s="164" t="s">
        <v>819</v>
      </c>
      <c r="C843" s="130">
        <v>19500</v>
      </c>
      <c r="D843" s="158">
        <f t="shared" si="50"/>
        <v>13650</v>
      </c>
      <c r="E843" s="158">
        <f t="shared" si="51"/>
        <v>14625</v>
      </c>
      <c r="F843" s="158">
        <f t="shared" si="52"/>
        <v>16575</v>
      </c>
      <c r="G843" s="158">
        <f t="shared" si="53"/>
        <v>17550</v>
      </c>
      <c r="H843" s="155"/>
      <c r="K843" s="155"/>
      <c r="L843" s="155"/>
      <c r="M843" s="155"/>
      <c r="N843" s="155"/>
      <c r="O843" s="142"/>
      <c r="P843" s="165"/>
      <c r="Q843" s="172"/>
    </row>
    <row r="844" spans="1:17" s="156" customFormat="1" ht="19.5" x14ac:dyDescent="0.25">
      <c r="A844" s="262" t="s">
        <v>820</v>
      </c>
      <c r="B844" s="263"/>
      <c r="C844" s="264"/>
      <c r="D844" s="158"/>
      <c r="E844" s="158"/>
      <c r="F844" s="158"/>
      <c r="G844" s="158"/>
      <c r="H844" s="155"/>
      <c r="K844" s="155"/>
      <c r="L844" s="155"/>
      <c r="M844" s="155"/>
      <c r="N844" s="155"/>
      <c r="O844" s="268"/>
      <c r="P844" s="268"/>
      <c r="Q844" s="184"/>
    </row>
    <row r="845" spans="1:17" s="156" customFormat="1" x14ac:dyDescent="0.25">
      <c r="A845" s="125">
        <v>24035</v>
      </c>
      <c r="B845" s="164" t="s">
        <v>821</v>
      </c>
      <c r="C845" s="130">
        <v>2280</v>
      </c>
      <c r="D845" s="158">
        <f t="shared" si="50"/>
        <v>1596</v>
      </c>
      <c r="E845" s="158">
        <f t="shared" si="51"/>
        <v>1710</v>
      </c>
      <c r="F845" s="158">
        <f t="shared" si="52"/>
        <v>1938</v>
      </c>
      <c r="G845" s="158">
        <f t="shared" si="53"/>
        <v>2052</v>
      </c>
      <c r="H845" s="155"/>
      <c r="K845" s="155"/>
      <c r="L845" s="155"/>
      <c r="M845" s="155"/>
      <c r="N845" s="155"/>
      <c r="O845" s="142"/>
      <c r="P845" s="165"/>
      <c r="Q845" s="172"/>
    </row>
    <row r="846" spans="1:17" s="156" customFormat="1" x14ac:dyDescent="0.25">
      <c r="A846" s="125">
        <f>A845+1</f>
        <v>24036</v>
      </c>
      <c r="B846" s="164" t="s">
        <v>822</v>
      </c>
      <c r="C846" s="130">
        <v>2280</v>
      </c>
      <c r="D846" s="158">
        <f t="shared" ref="D846:D909" si="55">C846*0.7</f>
        <v>1596</v>
      </c>
      <c r="E846" s="158">
        <f t="shared" ref="E846:E909" si="56">C846*0.75</f>
        <v>1710</v>
      </c>
      <c r="F846" s="158">
        <f t="shared" ref="F846:F909" si="57">C846*0.85</f>
        <v>1938</v>
      </c>
      <c r="G846" s="158">
        <f t="shared" ref="G846:G909" si="58">C846*0.9</f>
        <v>2052</v>
      </c>
      <c r="H846" s="155"/>
      <c r="K846" s="155"/>
      <c r="L846" s="155"/>
      <c r="M846" s="155"/>
      <c r="N846" s="155"/>
      <c r="O846" s="142"/>
      <c r="P846" s="165"/>
      <c r="Q846" s="172"/>
    </row>
    <row r="847" spans="1:17" s="156" customFormat="1" x14ac:dyDescent="0.25">
      <c r="A847" s="125">
        <f>A846+1</f>
        <v>24037</v>
      </c>
      <c r="B847" s="164" t="s">
        <v>823</v>
      </c>
      <c r="C847" s="130">
        <v>2280</v>
      </c>
      <c r="D847" s="158">
        <f t="shared" si="55"/>
        <v>1596</v>
      </c>
      <c r="E847" s="158">
        <f t="shared" si="56"/>
        <v>1710</v>
      </c>
      <c r="F847" s="158">
        <f t="shared" si="57"/>
        <v>1938</v>
      </c>
      <c r="G847" s="158">
        <f t="shared" si="58"/>
        <v>2052</v>
      </c>
      <c r="H847" s="155"/>
      <c r="K847" s="155"/>
      <c r="L847" s="155"/>
      <c r="M847" s="155"/>
      <c r="N847" s="155"/>
      <c r="O847" s="142"/>
      <c r="P847" s="165"/>
      <c r="Q847" s="172"/>
    </row>
    <row r="848" spans="1:17" s="156" customFormat="1" x14ac:dyDescent="0.25">
      <c r="A848" s="125">
        <v>24038</v>
      </c>
      <c r="B848" s="164" t="s">
        <v>824</v>
      </c>
      <c r="C848" s="136">
        <v>760</v>
      </c>
      <c r="D848" s="158">
        <f t="shared" si="55"/>
        <v>532</v>
      </c>
      <c r="E848" s="158">
        <f t="shared" si="56"/>
        <v>570</v>
      </c>
      <c r="F848" s="158">
        <f t="shared" si="57"/>
        <v>646</v>
      </c>
      <c r="G848" s="158">
        <f t="shared" si="58"/>
        <v>684</v>
      </c>
      <c r="H848" s="155"/>
      <c r="K848" s="155"/>
      <c r="L848" s="155"/>
      <c r="M848" s="155"/>
      <c r="N848" s="155"/>
      <c r="O848" s="142"/>
      <c r="P848" s="165"/>
      <c r="Q848" s="172"/>
    </row>
    <row r="849" spans="1:17" s="156" customFormat="1" x14ac:dyDescent="0.25">
      <c r="A849" s="125">
        <v>24039</v>
      </c>
      <c r="B849" s="164" t="s">
        <v>825</v>
      </c>
      <c r="C849" s="130">
        <v>2280</v>
      </c>
      <c r="D849" s="158">
        <f t="shared" si="55"/>
        <v>1596</v>
      </c>
      <c r="E849" s="158">
        <f t="shared" si="56"/>
        <v>1710</v>
      </c>
      <c r="F849" s="158">
        <f t="shared" si="57"/>
        <v>1938</v>
      </c>
      <c r="G849" s="158">
        <f t="shared" si="58"/>
        <v>2052</v>
      </c>
      <c r="H849" s="155"/>
      <c r="K849" s="155"/>
      <c r="L849" s="155"/>
      <c r="M849" s="155"/>
      <c r="N849" s="155"/>
      <c r="O849" s="142"/>
      <c r="P849" s="165"/>
      <c r="Q849" s="172"/>
    </row>
    <row r="850" spans="1:17" s="156" customFormat="1" x14ac:dyDescent="0.25">
      <c r="A850" s="125">
        <f>A849+1</f>
        <v>24040</v>
      </c>
      <c r="B850" s="164" t="s">
        <v>826</v>
      </c>
      <c r="C850" s="136">
        <v>370</v>
      </c>
      <c r="D850" s="158">
        <f t="shared" si="55"/>
        <v>259</v>
      </c>
      <c r="E850" s="158">
        <f t="shared" si="56"/>
        <v>277.5</v>
      </c>
      <c r="F850" s="158">
        <f t="shared" si="57"/>
        <v>314.5</v>
      </c>
      <c r="G850" s="158">
        <f t="shared" si="58"/>
        <v>333</v>
      </c>
      <c r="H850" s="155"/>
      <c r="K850" s="155"/>
      <c r="L850" s="155"/>
      <c r="M850" s="155"/>
      <c r="N850" s="155"/>
      <c r="O850" s="142"/>
      <c r="P850" s="165"/>
      <c r="Q850" s="172"/>
    </row>
    <row r="851" spans="1:17" s="156" customFormat="1" ht="37.5" x14ac:dyDescent="0.25">
      <c r="A851" s="125">
        <f t="shared" ref="A851:A871" si="59">A850+1</f>
        <v>24041</v>
      </c>
      <c r="B851" s="162" t="s">
        <v>1067</v>
      </c>
      <c r="C851" s="194">
        <v>2893</v>
      </c>
      <c r="D851" s="158">
        <f t="shared" si="55"/>
        <v>2025.1</v>
      </c>
      <c r="E851" s="158">
        <f t="shared" si="56"/>
        <v>2169.75</v>
      </c>
      <c r="F851" s="158">
        <f t="shared" si="57"/>
        <v>2459.0499999999997</v>
      </c>
      <c r="G851" s="158">
        <f t="shared" si="58"/>
        <v>2603.7000000000003</v>
      </c>
      <c r="H851" s="155"/>
      <c r="K851" s="155"/>
      <c r="L851" s="155"/>
      <c r="M851" s="155"/>
      <c r="N851" s="155"/>
      <c r="O851" s="166"/>
      <c r="P851" s="165"/>
      <c r="Q851" s="148"/>
    </row>
    <row r="852" spans="1:17" s="156" customFormat="1" ht="37.5" x14ac:dyDescent="0.25">
      <c r="A852" s="125">
        <f t="shared" si="59"/>
        <v>24042</v>
      </c>
      <c r="B852" s="162" t="s">
        <v>1068</v>
      </c>
      <c r="C852" s="194">
        <v>2611</v>
      </c>
      <c r="D852" s="158">
        <f t="shared" si="55"/>
        <v>1827.6999999999998</v>
      </c>
      <c r="E852" s="158">
        <f t="shared" si="56"/>
        <v>1958.25</v>
      </c>
      <c r="F852" s="158">
        <f t="shared" si="57"/>
        <v>2219.35</v>
      </c>
      <c r="G852" s="158">
        <f t="shared" si="58"/>
        <v>2349.9</v>
      </c>
      <c r="H852" s="155"/>
      <c r="K852" s="155"/>
      <c r="L852" s="155"/>
      <c r="M852" s="155"/>
      <c r="N852" s="155"/>
      <c r="O852" s="142"/>
      <c r="P852" s="165"/>
      <c r="Q852" s="148"/>
    </row>
    <row r="853" spans="1:17" s="156" customFormat="1" ht="56.25" x14ac:dyDescent="0.25">
      <c r="A853" s="125">
        <f t="shared" si="59"/>
        <v>24043</v>
      </c>
      <c r="B853" s="162" t="s">
        <v>1069</v>
      </c>
      <c r="C853" s="194">
        <v>27802</v>
      </c>
      <c r="D853" s="158">
        <f t="shared" si="55"/>
        <v>19461.399999999998</v>
      </c>
      <c r="E853" s="158">
        <f t="shared" si="56"/>
        <v>20851.5</v>
      </c>
      <c r="F853" s="158">
        <f t="shared" si="57"/>
        <v>23631.7</v>
      </c>
      <c r="G853" s="158">
        <f t="shared" si="58"/>
        <v>25021.8</v>
      </c>
      <c r="H853" s="155"/>
      <c r="K853" s="155"/>
      <c r="L853" s="155"/>
      <c r="M853" s="155"/>
      <c r="N853" s="155"/>
      <c r="O853" s="142"/>
      <c r="P853" s="165"/>
      <c r="Q853" s="148"/>
    </row>
    <row r="854" spans="1:17" s="156" customFormat="1" ht="37.5" x14ac:dyDescent="0.25">
      <c r="A854" s="125">
        <f t="shared" si="59"/>
        <v>24044</v>
      </c>
      <c r="B854" s="162" t="s">
        <v>1070</v>
      </c>
      <c r="C854" s="194">
        <v>24000</v>
      </c>
      <c r="D854" s="158">
        <f t="shared" si="55"/>
        <v>16800</v>
      </c>
      <c r="E854" s="158">
        <f t="shared" si="56"/>
        <v>18000</v>
      </c>
      <c r="F854" s="158">
        <f t="shared" si="57"/>
        <v>20400</v>
      </c>
      <c r="G854" s="158">
        <f t="shared" si="58"/>
        <v>21600</v>
      </c>
      <c r="H854" s="155"/>
      <c r="K854" s="155"/>
      <c r="L854" s="155"/>
      <c r="M854" s="155"/>
      <c r="N854" s="155"/>
      <c r="O854" s="142"/>
      <c r="P854" s="165"/>
      <c r="Q854" s="148"/>
    </row>
    <row r="855" spans="1:17" s="156" customFormat="1" ht="56.25" x14ac:dyDescent="0.25">
      <c r="A855" s="125">
        <f t="shared" si="59"/>
        <v>24045</v>
      </c>
      <c r="B855" s="162" t="s">
        <v>1071</v>
      </c>
      <c r="C855" s="194">
        <v>43505</v>
      </c>
      <c r="D855" s="158">
        <f t="shared" si="55"/>
        <v>30453.499999999996</v>
      </c>
      <c r="E855" s="158">
        <f t="shared" si="56"/>
        <v>32628.75</v>
      </c>
      <c r="F855" s="158">
        <f t="shared" si="57"/>
        <v>36979.25</v>
      </c>
      <c r="G855" s="158">
        <f t="shared" si="58"/>
        <v>39154.5</v>
      </c>
      <c r="H855" s="155"/>
      <c r="K855" s="155"/>
      <c r="L855" s="155"/>
      <c r="M855" s="155"/>
      <c r="N855" s="155"/>
      <c r="O855" s="142"/>
      <c r="P855" s="165"/>
      <c r="Q855" s="148"/>
    </row>
    <row r="856" spans="1:17" s="156" customFormat="1" ht="37.5" x14ac:dyDescent="0.25">
      <c r="A856" s="125">
        <f t="shared" si="59"/>
        <v>24046</v>
      </c>
      <c r="B856" s="162" t="s">
        <v>1072</v>
      </c>
      <c r="C856" s="194">
        <v>43491</v>
      </c>
      <c r="D856" s="158">
        <f t="shared" si="55"/>
        <v>30443.699999999997</v>
      </c>
      <c r="E856" s="158">
        <f t="shared" si="56"/>
        <v>32618.25</v>
      </c>
      <c r="F856" s="158">
        <f t="shared" si="57"/>
        <v>36967.35</v>
      </c>
      <c r="G856" s="158">
        <f t="shared" si="58"/>
        <v>39141.9</v>
      </c>
      <c r="H856" s="155"/>
      <c r="K856" s="155"/>
      <c r="L856" s="155"/>
      <c r="M856" s="155"/>
      <c r="N856" s="155"/>
      <c r="O856" s="142"/>
      <c r="P856" s="165"/>
      <c r="Q856" s="148"/>
    </row>
    <row r="857" spans="1:17" s="156" customFormat="1" ht="18.75" customHeight="1" x14ac:dyDescent="0.25">
      <c r="A857" s="125">
        <f t="shared" si="59"/>
        <v>24047</v>
      </c>
      <c r="B857" s="162" t="s">
        <v>1073</v>
      </c>
      <c r="C857" s="194">
        <v>1002</v>
      </c>
      <c r="D857" s="158">
        <f t="shared" si="55"/>
        <v>701.4</v>
      </c>
      <c r="E857" s="158">
        <f t="shared" si="56"/>
        <v>751.5</v>
      </c>
      <c r="F857" s="158">
        <f t="shared" si="57"/>
        <v>851.69999999999993</v>
      </c>
      <c r="G857" s="158">
        <f t="shared" si="58"/>
        <v>901.80000000000007</v>
      </c>
      <c r="H857" s="155"/>
      <c r="K857" s="155"/>
      <c r="L857" s="155"/>
      <c r="M857" s="155"/>
      <c r="N857" s="155"/>
      <c r="O857" s="185"/>
      <c r="P857" s="186"/>
      <c r="Q857" s="148"/>
    </row>
    <row r="858" spans="1:17" s="156" customFormat="1" ht="37.5" x14ac:dyDescent="0.25">
      <c r="A858" s="125">
        <f t="shared" si="59"/>
        <v>24048</v>
      </c>
      <c r="B858" s="162" t="s">
        <v>1074</v>
      </c>
      <c r="C858" s="194">
        <v>1300</v>
      </c>
      <c r="D858" s="158">
        <f t="shared" si="55"/>
        <v>909.99999999999989</v>
      </c>
      <c r="E858" s="158">
        <f t="shared" si="56"/>
        <v>975</v>
      </c>
      <c r="F858" s="158">
        <f t="shared" si="57"/>
        <v>1105</v>
      </c>
      <c r="G858" s="158">
        <f t="shared" si="58"/>
        <v>1170</v>
      </c>
      <c r="H858" s="155"/>
      <c r="K858" s="155"/>
      <c r="L858" s="155"/>
      <c r="M858" s="155"/>
      <c r="N858" s="155"/>
      <c r="O858" s="142"/>
      <c r="P858" s="165"/>
      <c r="Q858" s="148"/>
    </row>
    <row r="859" spans="1:17" s="156" customFormat="1" ht="37.5" x14ac:dyDescent="0.25">
      <c r="A859" s="125">
        <f t="shared" si="59"/>
        <v>24049</v>
      </c>
      <c r="B859" s="162" t="s">
        <v>1075</v>
      </c>
      <c r="C859" s="194">
        <v>1958</v>
      </c>
      <c r="D859" s="158">
        <f t="shared" si="55"/>
        <v>1370.6</v>
      </c>
      <c r="E859" s="158">
        <f t="shared" si="56"/>
        <v>1468.5</v>
      </c>
      <c r="F859" s="158">
        <f t="shared" si="57"/>
        <v>1664.3</v>
      </c>
      <c r="G859" s="158">
        <f t="shared" si="58"/>
        <v>1762.2</v>
      </c>
      <c r="H859" s="155"/>
      <c r="K859" s="155"/>
      <c r="L859" s="155"/>
      <c r="M859" s="155"/>
      <c r="N859" s="155"/>
      <c r="O859" s="142"/>
      <c r="P859" s="165"/>
      <c r="Q859" s="148"/>
    </row>
    <row r="860" spans="1:17" s="156" customFormat="1" ht="37.5" x14ac:dyDescent="0.25">
      <c r="A860" s="125">
        <f t="shared" si="59"/>
        <v>24050</v>
      </c>
      <c r="B860" s="162" t="s">
        <v>1076</v>
      </c>
      <c r="C860" s="194">
        <v>1952</v>
      </c>
      <c r="D860" s="158">
        <f t="shared" si="55"/>
        <v>1366.3999999999999</v>
      </c>
      <c r="E860" s="158">
        <f t="shared" si="56"/>
        <v>1464</v>
      </c>
      <c r="F860" s="158">
        <f t="shared" si="57"/>
        <v>1659.2</v>
      </c>
      <c r="G860" s="158">
        <f t="shared" si="58"/>
        <v>1756.8</v>
      </c>
      <c r="H860" s="155"/>
      <c r="K860" s="155"/>
      <c r="L860" s="155"/>
      <c r="M860" s="155"/>
      <c r="N860" s="155"/>
      <c r="O860" s="142"/>
      <c r="P860" s="165"/>
      <c r="Q860" s="148"/>
    </row>
    <row r="861" spans="1:17" s="156" customFormat="1" ht="37.5" x14ac:dyDescent="0.25">
      <c r="A861" s="125">
        <f t="shared" si="59"/>
        <v>24051</v>
      </c>
      <c r="B861" s="162" t="s">
        <v>1077</v>
      </c>
      <c r="C861" s="194">
        <v>1316</v>
      </c>
      <c r="D861" s="158">
        <f t="shared" si="55"/>
        <v>921.19999999999993</v>
      </c>
      <c r="E861" s="158">
        <f t="shared" si="56"/>
        <v>987</v>
      </c>
      <c r="F861" s="158">
        <f t="shared" si="57"/>
        <v>1118.5999999999999</v>
      </c>
      <c r="G861" s="158">
        <f t="shared" si="58"/>
        <v>1184.4000000000001</v>
      </c>
      <c r="H861" s="155"/>
      <c r="K861" s="155"/>
      <c r="L861" s="155"/>
      <c r="M861" s="155"/>
      <c r="N861" s="155"/>
      <c r="O861" s="142"/>
      <c r="P861" s="165"/>
      <c r="Q861" s="148"/>
    </row>
    <row r="862" spans="1:17" s="156" customFormat="1" x14ac:dyDescent="0.25">
      <c r="A862" s="125">
        <f t="shared" si="59"/>
        <v>24052</v>
      </c>
      <c r="B862" s="162" t="s">
        <v>1078</v>
      </c>
      <c r="C862" s="194">
        <v>1948</v>
      </c>
      <c r="D862" s="158">
        <f t="shared" si="55"/>
        <v>1363.6</v>
      </c>
      <c r="E862" s="158">
        <f t="shared" si="56"/>
        <v>1461</v>
      </c>
      <c r="F862" s="158">
        <f t="shared" si="57"/>
        <v>1655.8</v>
      </c>
      <c r="G862" s="158">
        <f t="shared" si="58"/>
        <v>1753.2</v>
      </c>
      <c r="H862" s="155"/>
      <c r="K862" s="155"/>
      <c r="L862" s="155"/>
      <c r="M862" s="155"/>
      <c r="N862" s="155"/>
      <c r="O862" s="142"/>
      <c r="P862" s="165"/>
      <c r="Q862" s="148"/>
    </row>
    <row r="863" spans="1:17" s="156" customFormat="1" ht="37.5" x14ac:dyDescent="0.25">
      <c r="A863" s="125">
        <f t="shared" si="59"/>
        <v>24053</v>
      </c>
      <c r="B863" s="162" t="s">
        <v>1079</v>
      </c>
      <c r="C863" s="195">
        <v>17360</v>
      </c>
      <c r="D863" s="158">
        <f t="shared" si="55"/>
        <v>12152</v>
      </c>
      <c r="E863" s="158">
        <f t="shared" si="56"/>
        <v>13020</v>
      </c>
      <c r="F863" s="158">
        <f t="shared" si="57"/>
        <v>14756</v>
      </c>
      <c r="G863" s="158">
        <f t="shared" si="58"/>
        <v>15624</v>
      </c>
      <c r="H863" s="155"/>
      <c r="K863" s="155"/>
      <c r="L863" s="155"/>
      <c r="M863" s="155"/>
      <c r="N863" s="155"/>
      <c r="O863" s="142"/>
      <c r="P863" s="165"/>
      <c r="Q863" s="148"/>
    </row>
    <row r="864" spans="1:17" s="156" customFormat="1" ht="37.5" x14ac:dyDescent="0.25">
      <c r="A864" s="125">
        <f t="shared" si="59"/>
        <v>24054</v>
      </c>
      <c r="B864" s="162" t="s">
        <v>1080</v>
      </c>
      <c r="C864" s="194">
        <v>19378</v>
      </c>
      <c r="D864" s="158">
        <f t="shared" si="55"/>
        <v>13564.599999999999</v>
      </c>
      <c r="E864" s="158">
        <f t="shared" si="56"/>
        <v>14533.5</v>
      </c>
      <c r="F864" s="158">
        <f t="shared" si="57"/>
        <v>16471.3</v>
      </c>
      <c r="G864" s="158">
        <f t="shared" si="58"/>
        <v>17440.2</v>
      </c>
      <c r="H864" s="155"/>
      <c r="K864" s="155"/>
      <c r="L864" s="155"/>
      <c r="M864" s="155"/>
      <c r="N864" s="155"/>
      <c r="O864" s="142"/>
      <c r="P864" s="165"/>
      <c r="Q864" s="148"/>
    </row>
    <row r="865" spans="1:17" s="156" customFormat="1" ht="56.25" x14ac:dyDescent="0.25">
      <c r="A865" s="125">
        <f t="shared" si="59"/>
        <v>24055</v>
      </c>
      <c r="B865" s="162" t="s">
        <v>1081</v>
      </c>
      <c r="C865" s="194">
        <v>42502</v>
      </c>
      <c r="D865" s="158">
        <f t="shared" si="55"/>
        <v>29751.399999999998</v>
      </c>
      <c r="E865" s="158">
        <f t="shared" si="56"/>
        <v>31876.5</v>
      </c>
      <c r="F865" s="158">
        <f t="shared" si="57"/>
        <v>36126.699999999997</v>
      </c>
      <c r="G865" s="158">
        <f t="shared" si="58"/>
        <v>38251.800000000003</v>
      </c>
      <c r="H865" s="155"/>
      <c r="K865" s="155"/>
      <c r="L865" s="155"/>
      <c r="M865" s="155"/>
      <c r="N865" s="155"/>
      <c r="O865" s="142"/>
      <c r="P865" s="165"/>
      <c r="Q865" s="148"/>
    </row>
    <row r="866" spans="1:17" s="156" customFormat="1" ht="56.25" x14ac:dyDescent="0.25">
      <c r="A866" s="125">
        <f t="shared" si="59"/>
        <v>24056</v>
      </c>
      <c r="B866" s="162" t="s">
        <v>1082</v>
      </c>
      <c r="C866" s="194">
        <v>36508</v>
      </c>
      <c r="D866" s="158">
        <f t="shared" si="55"/>
        <v>25555.599999999999</v>
      </c>
      <c r="E866" s="158">
        <f t="shared" si="56"/>
        <v>27381</v>
      </c>
      <c r="F866" s="158">
        <f t="shared" si="57"/>
        <v>31031.8</v>
      </c>
      <c r="G866" s="158">
        <f t="shared" si="58"/>
        <v>32857.200000000004</v>
      </c>
      <c r="H866" s="155"/>
      <c r="K866" s="155"/>
      <c r="L866" s="155"/>
      <c r="M866" s="155"/>
      <c r="N866" s="155"/>
      <c r="O866" s="142"/>
      <c r="P866" s="165"/>
      <c r="Q866" s="148"/>
    </row>
    <row r="867" spans="1:17" s="156" customFormat="1" ht="56.25" x14ac:dyDescent="0.25">
      <c r="A867" s="125">
        <f t="shared" si="59"/>
        <v>24057</v>
      </c>
      <c r="B867" s="162" t="s">
        <v>1106</v>
      </c>
      <c r="C867" s="194">
        <v>40988</v>
      </c>
      <c r="D867" s="158">
        <f t="shared" si="55"/>
        <v>28691.599999999999</v>
      </c>
      <c r="E867" s="158">
        <f t="shared" si="56"/>
        <v>30741</v>
      </c>
      <c r="F867" s="158">
        <f t="shared" si="57"/>
        <v>34839.799999999996</v>
      </c>
      <c r="G867" s="158">
        <f t="shared" si="58"/>
        <v>36889.200000000004</v>
      </c>
      <c r="H867" s="155"/>
      <c r="K867" s="155"/>
      <c r="L867" s="155"/>
      <c r="M867" s="155"/>
      <c r="N867" s="155"/>
      <c r="O867" s="142"/>
      <c r="P867" s="165"/>
      <c r="Q867" s="148"/>
    </row>
    <row r="868" spans="1:17" s="156" customFormat="1" ht="56.25" x14ac:dyDescent="0.25">
      <c r="A868" s="125">
        <f t="shared" si="59"/>
        <v>24058</v>
      </c>
      <c r="B868" s="163" t="s">
        <v>1107</v>
      </c>
      <c r="C868" s="194">
        <v>122866</v>
      </c>
      <c r="D868" s="158">
        <f t="shared" si="55"/>
        <v>86006.2</v>
      </c>
      <c r="E868" s="158">
        <f t="shared" si="56"/>
        <v>92149.5</v>
      </c>
      <c r="F868" s="158">
        <f t="shared" si="57"/>
        <v>104436.09999999999</v>
      </c>
      <c r="G868" s="158">
        <f t="shared" si="58"/>
        <v>110579.40000000001</v>
      </c>
      <c r="H868" s="155"/>
      <c r="K868" s="155"/>
      <c r="L868" s="155"/>
      <c r="M868" s="155"/>
      <c r="N868" s="155"/>
      <c r="O868" s="142"/>
      <c r="P868" s="165"/>
      <c r="Q868" s="148"/>
    </row>
    <row r="869" spans="1:17" s="156" customFormat="1" ht="37.5" x14ac:dyDescent="0.25">
      <c r="A869" s="125">
        <f t="shared" si="59"/>
        <v>24059</v>
      </c>
      <c r="B869" s="163" t="s">
        <v>1083</v>
      </c>
      <c r="C869" s="194">
        <v>982</v>
      </c>
      <c r="D869" s="158">
        <f t="shared" si="55"/>
        <v>687.4</v>
      </c>
      <c r="E869" s="158">
        <f t="shared" si="56"/>
        <v>736.5</v>
      </c>
      <c r="F869" s="158">
        <f t="shared" si="57"/>
        <v>834.69999999999993</v>
      </c>
      <c r="G869" s="158">
        <f t="shared" si="58"/>
        <v>883.80000000000007</v>
      </c>
      <c r="H869" s="155"/>
      <c r="K869" s="155"/>
      <c r="L869" s="155"/>
      <c r="M869" s="155"/>
      <c r="N869" s="155"/>
      <c r="O869" s="142"/>
      <c r="P869" s="165"/>
      <c r="Q869" s="148"/>
    </row>
    <row r="870" spans="1:17" s="156" customFormat="1" x14ac:dyDescent="0.25">
      <c r="A870" s="125">
        <f t="shared" si="59"/>
        <v>24060</v>
      </c>
      <c r="B870" s="163" t="s">
        <v>1084</v>
      </c>
      <c r="C870" s="194">
        <v>658</v>
      </c>
      <c r="D870" s="158">
        <f t="shared" si="55"/>
        <v>460.59999999999997</v>
      </c>
      <c r="E870" s="158">
        <f t="shared" si="56"/>
        <v>493.5</v>
      </c>
      <c r="F870" s="158">
        <f t="shared" si="57"/>
        <v>559.29999999999995</v>
      </c>
      <c r="G870" s="158">
        <f t="shared" si="58"/>
        <v>592.20000000000005</v>
      </c>
      <c r="H870" s="155"/>
      <c r="K870" s="155"/>
      <c r="L870" s="155"/>
      <c r="M870" s="155"/>
      <c r="N870" s="155"/>
      <c r="O870" s="142"/>
      <c r="P870" s="165"/>
      <c r="Q870" s="148"/>
    </row>
    <row r="871" spans="1:17" s="156" customFormat="1" ht="56.25" x14ac:dyDescent="0.25">
      <c r="A871" s="125">
        <f t="shared" si="59"/>
        <v>24061</v>
      </c>
      <c r="B871" s="163" t="s">
        <v>1085</v>
      </c>
      <c r="C871" s="194">
        <v>145465</v>
      </c>
      <c r="D871" s="158">
        <f t="shared" si="55"/>
        <v>101825.5</v>
      </c>
      <c r="E871" s="158">
        <f t="shared" si="56"/>
        <v>109098.75</v>
      </c>
      <c r="F871" s="158">
        <f t="shared" si="57"/>
        <v>123645.25</v>
      </c>
      <c r="G871" s="158">
        <f t="shared" si="58"/>
        <v>130918.5</v>
      </c>
      <c r="H871" s="155"/>
      <c r="K871" s="155"/>
      <c r="L871" s="155"/>
      <c r="M871" s="155"/>
      <c r="N871" s="155"/>
      <c r="O871" s="142"/>
      <c r="P871" s="165"/>
      <c r="Q871" s="148"/>
    </row>
    <row r="872" spans="1:17" s="156" customFormat="1" x14ac:dyDescent="0.25">
      <c r="A872" s="259" t="s">
        <v>827</v>
      </c>
      <c r="B872" s="260"/>
      <c r="C872" s="261"/>
      <c r="D872" s="158"/>
      <c r="E872" s="158"/>
      <c r="F872" s="158"/>
      <c r="G872" s="158"/>
      <c r="H872" s="155"/>
      <c r="K872" s="155"/>
      <c r="L872" s="155"/>
      <c r="M872" s="155"/>
      <c r="N872" s="155"/>
      <c r="O872" s="142"/>
      <c r="P872" s="165"/>
      <c r="Q872" s="148"/>
    </row>
    <row r="873" spans="1:17" s="156" customFormat="1" x14ac:dyDescent="0.25">
      <c r="A873" s="125">
        <v>8001</v>
      </c>
      <c r="B873" s="164" t="s">
        <v>828</v>
      </c>
      <c r="C873" s="136">
        <v>760</v>
      </c>
      <c r="D873" s="158">
        <f t="shared" si="55"/>
        <v>532</v>
      </c>
      <c r="E873" s="158">
        <f t="shared" si="56"/>
        <v>570</v>
      </c>
      <c r="F873" s="158">
        <f t="shared" si="57"/>
        <v>646</v>
      </c>
      <c r="G873" s="158">
        <f t="shared" si="58"/>
        <v>684</v>
      </c>
      <c r="H873" s="155"/>
      <c r="K873" s="155"/>
      <c r="L873" s="155"/>
      <c r="M873" s="155"/>
      <c r="N873" s="155"/>
      <c r="O873" s="142"/>
      <c r="P873" s="165"/>
      <c r="Q873" s="148"/>
    </row>
    <row r="874" spans="1:17" s="156" customFormat="1" x14ac:dyDescent="0.25">
      <c r="A874" s="125">
        <v>8002</v>
      </c>
      <c r="B874" s="164" t="s">
        <v>829</v>
      </c>
      <c r="C874" s="136">
        <v>490</v>
      </c>
      <c r="D874" s="158">
        <f t="shared" si="55"/>
        <v>343</v>
      </c>
      <c r="E874" s="158">
        <f t="shared" si="56"/>
        <v>367.5</v>
      </c>
      <c r="F874" s="158">
        <f t="shared" si="57"/>
        <v>416.5</v>
      </c>
      <c r="G874" s="158">
        <f t="shared" si="58"/>
        <v>441</v>
      </c>
      <c r="H874" s="155"/>
      <c r="K874" s="155"/>
      <c r="L874" s="155"/>
      <c r="M874" s="155"/>
      <c r="N874" s="155"/>
      <c r="O874" s="142"/>
      <c r="P874" s="165"/>
      <c r="Q874" s="148"/>
    </row>
    <row r="875" spans="1:17" s="156" customFormat="1" x14ac:dyDescent="0.25">
      <c r="A875" s="125">
        <v>8003</v>
      </c>
      <c r="B875" s="164" t="s">
        <v>830</v>
      </c>
      <c r="C875" s="136">
        <v>760</v>
      </c>
      <c r="D875" s="158">
        <f t="shared" si="55"/>
        <v>532</v>
      </c>
      <c r="E875" s="158">
        <f t="shared" si="56"/>
        <v>570</v>
      </c>
      <c r="F875" s="158">
        <f t="shared" si="57"/>
        <v>646</v>
      </c>
      <c r="G875" s="158">
        <f t="shared" si="58"/>
        <v>684</v>
      </c>
      <c r="H875" s="155"/>
      <c r="K875" s="155"/>
      <c r="L875" s="155"/>
      <c r="M875" s="155"/>
      <c r="N875" s="155"/>
      <c r="O875" s="142"/>
      <c r="P875" s="165"/>
      <c r="Q875" s="148"/>
    </row>
    <row r="876" spans="1:17" s="156" customFormat="1" ht="37.5" x14ac:dyDescent="0.25">
      <c r="A876" s="125">
        <v>8091</v>
      </c>
      <c r="B876" s="164" t="s">
        <v>831</v>
      </c>
      <c r="C876" s="136">
        <v>930</v>
      </c>
      <c r="D876" s="158">
        <f t="shared" si="55"/>
        <v>651</v>
      </c>
      <c r="E876" s="158">
        <f t="shared" si="56"/>
        <v>697.5</v>
      </c>
      <c r="F876" s="158">
        <f t="shared" si="57"/>
        <v>790.5</v>
      </c>
      <c r="G876" s="158">
        <f t="shared" si="58"/>
        <v>837</v>
      </c>
      <c r="H876" s="155"/>
      <c r="K876" s="155"/>
      <c r="L876" s="155"/>
      <c r="M876" s="155"/>
      <c r="N876" s="155"/>
      <c r="O876" s="142"/>
      <c r="P876" s="165"/>
      <c r="Q876" s="148"/>
    </row>
    <row r="877" spans="1:17" s="156" customFormat="1" ht="37.5" x14ac:dyDescent="0.25">
      <c r="A877" s="125">
        <v>8092</v>
      </c>
      <c r="B877" s="164" t="s">
        <v>832</v>
      </c>
      <c r="C877" s="136">
        <v>800</v>
      </c>
      <c r="D877" s="158">
        <f t="shared" si="55"/>
        <v>560</v>
      </c>
      <c r="E877" s="158">
        <f t="shared" si="56"/>
        <v>600</v>
      </c>
      <c r="F877" s="158">
        <f t="shared" si="57"/>
        <v>680</v>
      </c>
      <c r="G877" s="158">
        <f t="shared" si="58"/>
        <v>720</v>
      </c>
      <c r="H877" s="155"/>
      <c r="K877" s="155"/>
      <c r="L877" s="155"/>
      <c r="M877" s="155"/>
      <c r="N877" s="155"/>
      <c r="O877" s="142"/>
      <c r="P877" s="165"/>
      <c r="Q877" s="148"/>
    </row>
    <row r="878" spans="1:17" s="156" customFormat="1" ht="19.5" x14ac:dyDescent="0.25">
      <c r="A878" s="262" t="s">
        <v>833</v>
      </c>
      <c r="B878" s="263"/>
      <c r="C878" s="264"/>
      <c r="D878" s="158"/>
      <c r="E878" s="158"/>
      <c r="F878" s="158"/>
      <c r="G878" s="158"/>
      <c r="H878" s="155"/>
      <c r="K878" s="155"/>
      <c r="L878" s="155"/>
      <c r="M878" s="155"/>
      <c r="N878" s="155"/>
      <c r="O878" s="142"/>
      <c r="P878" s="165"/>
      <c r="Q878" s="148"/>
    </row>
    <row r="879" spans="1:17" s="156" customFormat="1" x14ac:dyDescent="0.25">
      <c r="A879" s="125">
        <v>8004</v>
      </c>
      <c r="B879" s="164" t="s">
        <v>1044</v>
      </c>
      <c r="C879" s="136">
        <v>220</v>
      </c>
      <c r="D879" s="158">
        <f t="shared" si="55"/>
        <v>154</v>
      </c>
      <c r="E879" s="158">
        <f t="shared" si="56"/>
        <v>165</v>
      </c>
      <c r="F879" s="158">
        <f t="shared" si="57"/>
        <v>187</v>
      </c>
      <c r="G879" s="158">
        <f t="shared" si="58"/>
        <v>198</v>
      </c>
      <c r="H879" s="155"/>
      <c r="K879" s="155"/>
      <c r="L879" s="155"/>
      <c r="M879" s="155"/>
      <c r="N879" s="155"/>
      <c r="O879" s="142"/>
      <c r="P879" s="165"/>
      <c r="Q879" s="148"/>
    </row>
    <row r="880" spans="1:17" s="156" customFormat="1" x14ac:dyDescent="0.25">
      <c r="A880" s="125">
        <v>8005</v>
      </c>
      <c r="B880" s="164" t="s">
        <v>1045</v>
      </c>
      <c r="C880" s="136">
        <v>330</v>
      </c>
      <c r="D880" s="158">
        <f t="shared" si="55"/>
        <v>230.99999999999997</v>
      </c>
      <c r="E880" s="158">
        <f t="shared" si="56"/>
        <v>247.5</v>
      </c>
      <c r="F880" s="158">
        <f t="shared" si="57"/>
        <v>280.5</v>
      </c>
      <c r="G880" s="158">
        <f t="shared" si="58"/>
        <v>297</v>
      </c>
      <c r="H880" s="155"/>
      <c r="K880" s="155"/>
      <c r="L880" s="155"/>
      <c r="M880" s="155"/>
      <c r="N880" s="155"/>
      <c r="O880" s="142"/>
      <c r="P880" s="165"/>
      <c r="Q880" s="148"/>
    </row>
    <row r="881" spans="1:17" s="156" customFormat="1" x14ac:dyDescent="0.25">
      <c r="A881" s="125">
        <v>8006</v>
      </c>
      <c r="B881" s="164" t="s">
        <v>1046</v>
      </c>
      <c r="C881" s="136">
        <v>430</v>
      </c>
      <c r="D881" s="158">
        <f t="shared" si="55"/>
        <v>301</v>
      </c>
      <c r="E881" s="158">
        <f t="shared" si="56"/>
        <v>322.5</v>
      </c>
      <c r="F881" s="158">
        <f t="shared" si="57"/>
        <v>365.5</v>
      </c>
      <c r="G881" s="158">
        <f t="shared" si="58"/>
        <v>387</v>
      </c>
      <c r="H881" s="155"/>
      <c r="K881" s="155"/>
      <c r="L881" s="155"/>
      <c r="M881" s="155"/>
      <c r="N881" s="155"/>
      <c r="O881" s="142"/>
      <c r="P881" s="165"/>
      <c r="Q881" s="148"/>
    </row>
    <row r="882" spans="1:17" s="156" customFormat="1" x14ac:dyDescent="0.25">
      <c r="A882" s="125">
        <v>8007</v>
      </c>
      <c r="B882" s="164" t="s">
        <v>1047</v>
      </c>
      <c r="C882" s="136">
        <v>360</v>
      </c>
      <c r="D882" s="158">
        <f t="shared" si="55"/>
        <v>251.99999999999997</v>
      </c>
      <c r="E882" s="158">
        <f t="shared" si="56"/>
        <v>270</v>
      </c>
      <c r="F882" s="158">
        <f t="shared" si="57"/>
        <v>306</v>
      </c>
      <c r="G882" s="158">
        <f t="shared" si="58"/>
        <v>324</v>
      </c>
      <c r="H882" s="155"/>
      <c r="K882" s="155"/>
      <c r="L882" s="155"/>
      <c r="M882" s="155"/>
      <c r="N882" s="155"/>
      <c r="O882" s="142"/>
      <c r="P882" s="165"/>
      <c r="Q882" s="148"/>
    </row>
    <row r="883" spans="1:17" s="156" customFormat="1" ht="37.5" x14ac:dyDescent="0.25">
      <c r="A883" s="125">
        <v>8008</v>
      </c>
      <c r="B883" s="164" t="s">
        <v>838</v>
      </c>
      <c r="C883" s="136">
        <v>460</v>
      </c>
      <c r="D883" s="158">
        <f t="shared" si="55"/>
        <v>322</v>
      </c>
      <c r="E883" s="158">
        <f t="shared" si="56"/>
        <v>345</v>
      </c>
      <c r="F883" s="158">
        <f t="shared" si="57"/>
        <v>391</v>
      </c>
      <c r="G883" s="158">
        <f t="shared" si="58"/>
        <v>414</v>
      </c>
      <c r="H883" s="155"/>
      <c r="K883" s="155"/>
      <c r="L883" s="155"/>
      <c r="M883" s="155"/>
      <c r="N883" s="155"/>
      <c r="O883" s="142"/>
      <c r="P883" s="165"/>
      <c r="Q883" s="148"/>
    </row>
    <row r="884" spans="1:17" s="156" customFormat="1" x14ac:dyDescent="0.25">
      <c r="A884" s="125">
        <v>8009</v>
      </c>
      <c r="B884" s="164" t="s">
        <v>839</v>
      </c>
      <c r="C884" s="136">
        <v>370</v>
      </c>
      <c r="D884" s="158">
        <f t="shared" si="55"/>
        <v>259</v>
      </c>
      <c r="E884" s="158">
        <f t="shared" si="56"/>
        <v>277.5</v>
      </c>
      <c r="F884" s="158">
        <f t="shared" si="57"/>
        <v>314.5</v>
      </c>
      <c r="G884" s="158">
        <f t="shared" si="58"/>
        <v>333</v>
      </c>
      <c r="H884" s="155"/>
      <c r="K884" s="155"/>
      <c r="L884" s="155"/>
      <c r="M884" s="155"/>
      <c r="N884" s="155"/>
      <c r="O884" s="142"/>
      <c r="P884" s="165"/>
      <c r="Q884" s="148"/>
    </row>
    <row r="885" spans="1:17" s="156" customFormat="1" ht="18.75" customHeight="1" x14ac:dyDescent="0.25">
      <c r="A885" s="125">
        <v>8010</v>
      </c>
      <c r="B885" s="164" t="s">
        <v>840</v>
      </c>
      <c r="C885" s="136">
        <v>330</v>
      </c>
      <c r="D885" s="158">
        <f t="shared" si="55"/>
        <v>230.99999999999997</v>
      </c>
      <c r="E885" s="158">
        <f t="shared" si="56"/>
        <v>247.5</v>
      </c>
      <c r="F885" s="158">
        <f t="shared" si="57"/>
        <v>280.5</v>
      </c>
      <c r="G885" s="158">
        <f t="shared" si="58"/>
        <v>297</v>
      </c>
      <c r="H885" s="155"/>
      <c r="K885" s="155"/>
      <c r="L885" s="155"/>
      <c r="M885" s="155"/>
      <c r="N885" s="155"/>
      <c r="O885" s="165"/>
      <c r="P885" s="187"/>
      <c r="Q885" s="148"/>
    </row>
    <row r="886" spans="1:17" s="156" customFormat="1" x14ac:dyDescent="0.25">
      <c r="A886" s="125">
        <v>8011</v>
      </c>
      <c r="B886" s="164" t="s">
        <v>841</v>
      </c>
      <c r="C886" s="130">
        <v>1880</v>
      </c>
      <c r="D886" s="158">
        <f t="shared" si="55"/>
        <v>1316</v>
      </c>
      <c r="E886" s="158">
        <f t="shared" si="56"/>
        <v>1410</v>
      </c>
      <c r="F886" s="158">
        <f t="shared" si="57"/>
        <v>1598</v>
      </c>
      <c r="G886" s="158">
        <f t="shared" si="58"/>
        <v>1692</v>
      </c>
      <c r="H886" s="155"/>
      <c r="K886" s="155"/>
      <c r="L886" s="155"/>
      <c r="M886" s="155"/>
      <c r="N886" s="155"/>
      <c r="O886" s="142"/>
      <c r="P886" s="165"/>
      <c r="Q886" s="148"/>
    </row>
    <row r="887" spans="1:17" s="156" customFormat="1" x14ac:dyDescent="0.25">
      <c r="A887" s="125">
        <v>8012</v>
      </c>
      <c r="B887" s="164" t="s">
        <v>842</v>
      </c>
      <c r="C887" s="130">
        <v>1660</v>
      </c>
      <c r="D887" s="158">
        <f t="shared" si="55"/>
        <v>1162</v>
      </c>
      <c r="E887" s="158">
        <f t="shared" si="56"/>
        <v>1245</v>
      </c>
      <c r="F887" s="158">
        <f t="shared" si="57"/>
        <v>1411</v>
      </c>
      <c r="G887" s="158">
        <f t="shared" si="58"/>
        <v>1494</v>
      </c>
      <c r="H887" s="155"/>
      <c r="K887" s="155"/>
      <c r="L887" s="155"/>
      <c r="M887" s="155"/>
      <c r="N887" s="155"/>
      <c r="O887" s="142"/>
      <c r="P887" s="165"/>
      <c r="Q887" s="148"/>
    </row>
    <row r="888" spans="1:17" s="156" customFormat="1" x14ac:dyDescent="0.25">
      <c r="A888" s="125">
        <v>8013</v>
      </c>
      <c r="B888" s="164" t="s">
        <v>843</v>
      </c>
      <c r="C888" s="136">
        <v>240</v>
      </c>
      <c r="D888" s="158">
        <f t="shared" si="55"/>
        <v>168</v>
      </c>
      <c r="E888" s="158">
        <f t="shared" si="56"/>
        <v>180</v>
      </c>
      <c r="F888" s="158">
        <f t="shared" si="57"/>
        <v>204</v>
      </c>
      <c r="G888" s="158">
        <f t="shared" si="58"/>
        <v>216</v>
      </c>
      <c r="H888" s="155"/>
      <c r="K888" s="155"/>
      <c r="L888" s="155"/>
      <c r="M888" s="155"/>
      <c r="N888" s="155"/>
      <c r="O888" s="142"/>
      <c r="P888" s="165"/>
      <c r="Q888" s="148"/>
    </row>
    <row r="889" spans="1:17" s="156" customFormat="1" x14ac:dyDescent="0.25">
      <c r="A889" s="125">
        <v>8014</v>
      </c>
      <c r="B889" s="164" t="s">
        <v>844</v>
      </c>
      <c r="C889" s="136">
        <v>250</v>
      </c>
      <c r="D889" s="158">
        <f t="shared" si="55"/>
        <v>175</v>
      </c>
      <c r="E889" s="158">
        <f t="shared" si="56"/>
        <v>187.5</v>
      </c>
      <c r="F889" s="158">
        <f t="shared" si="57"/>
        <v>212.5</v>
      </c>
      <c r="G889" s="158">
        <f t="shared" si="58"/>
        <v>225</v>
      </c>
      <c r="H889" s="155"/>
      <c r="K889" s="155"/>
      <c r="L889" s="155"/>
      <c r="M889" s="155"/>
      <c r="N889" s="155"/>
      <c r="O889" s="142"/>
      <c r="P889" s="165"/>
      <c r="Q889" s="148"/>
    </row>
    <row r="890" spans="1:17" s="156" customFormat="1" x14ac:dyDescent="0.25">
      <c r="A890" s="125">
        <v>8015</v>
      </c>
      <c r="B890" s="164" t="s">
        <v>845</v>
      </c>
      <c r="C890" s="136">
        <v>490</v>
      </c>
      <c r="D890" s="158">
        <f t="shared" si="55"/>
        <v>343</v>
      </c>
      <c r="E890" s="158">
        <f t="shared" si="56"/>
        <v>367.5</v>
      </c>
      <c r="F890" s="158">
        <f t="shared" si="57"/>
        <v>416.5</v>
      </c>
      <c r="G890" s="158">
        <f t="shared" si="58"/>
        <v>441</v>
      </c>
      <c r="H890" s="155"/>
      <c r="K890" s="155"/>
      <c r="L890" s="155"/>
      <c r="M890" s="155"/>
      <c r="N890" s="155"/>
      <c r="O890" s="142"/>
      <c r="P890" s="165"/>
      <c r="Q890" s="148"/>
    </row>
    <row r="891" spans="1:17" s="156" customFormat="1" ht="37.5" x14ac:dyDescent="0.25">
      <c r="A891" s="125">
        <v>8016</v>
      </c>
      <c r="B891" s="164" t="s">
        <v>846</v>
      </c>
      <c r="C891" s="130">
        <v>1090</v>
      </c>
      <c r="D891" s="158">
        <f t="shared" si="55"/>
        <v>763</v>
      </c>
      <c r="E891" s="158">
        <f t="shared" si="56"/>
        <v>817.5</v>
      </c>
      <c r="F891" s="158">
        <f t="shared" si="57"/>
        <v>926.5</v>
      </c>
      <c r="G891" s="158">
        <f t="shared" si="58"/>
        <v>981</v>
      </c>
      <c r="H891" s="155"/>
      <c r="K891" s="155"/>
      <c r="L891" s="155"/>
      <c r="M891" s="155"/>
      <c r="N891" s="155"/>
      <c r="O891" s="142"/>
      <c r="P891" s="165"/>
      <c r="Q891" s="148"/>
    </row>
    <row r="892" spans="1:17" s="156" customFormat="1" ht="37.5" x14ac:dyDescent="0.25">
      <c r="A892" s="125">
        <v>8017</v>
      </c>
      <c r="B892" s="164" t="s">
        <v>847</v>
      </c>
      <c r="C892" s="136">
        <v>380</v>
      </c>
      <c r="D892" s="158">
        <f t="shared" si="55"/>
        <v>266</v>
      </c>
      <c r="E892" s="158">
        <f t="shared" si="56"/>
        <v>285</v>
      </c>
      <c r="F892" s="158">
        <f t="shared" si="57"/>
        <v>323</v>
      </c>
      <c r="G892" s="158">
        <f t="shared" si="58"/>
        <v>342</v>
      </c>
      <c r="H892" s="155"/>
      <c r="K892" s="155"/>
      <c r="L892" s="155"/>
      <c r="M892" s="155"/>
      <c r="N892" s="155"/>
      <c r="O892" s="142"/>
      <c r="P892" s="165"/>
      <c r="Q892" s="148"/>
    </row>
    <row r="893" spans="1:17" s="156" customFormat="1" x14ac:dyDescent="0.25">
      <c r="A893" s="125">
        <v>8018</v>
      </c>
      <c r="B893" s="164" t="s">
        <v>848</v>
      </c>
      <c r="C893" s="136">
        <v>550</v>
      </c>
      <c r="D893" s="158">
        <f t="shared" si="55"/>
        <v>385</v>
      </c>
      <c r="E893" s="158">
        <f t="shared" si="56"/>
        <v>412.5</v>
      </c>
      <c r="F893" s="158">
        <f t="shared" si="57"/>
        <v>467.5</v>
      </c>
      <c r="G893" s="158">
        <f t="shared" si="58"/>
        <v>495</v>
      </c>
      <c r="H893" s="155"/>
      <c r="K893" s="155"/>
      <c r="L893" s="155"/>
      <c r="M893" s="155"/>
      <c r="N893" s="155"/>
      <c r="O893" s="142"/>
      <c r="P893" s="165"/>
      <c r="Q893" s="148"/>
    </row>
    <row r="894" spans="1:17" s="156" customFormat="1" ht="37.5" x14ac:dyDescent="0.25">
      <c r="A894" s="125">
        <v>8019</v>
      </c>
      <c r="B894" s="164" t="s">
        <v>849</v>
      </c>
      <c r="C894" s="130">
        <v>1200</v>
      </c>
      <c r="D894" s="158">
        <f t="shared" si="55"/>
        <v>840</v>
      </c>
      <c r="E894" s="158">
        <f t="shared" si="56"/>
        <v>900</v>
      </c>
      <c r="F894" s="158">
        <f t="shared" si="57"/>
        <v>1020</v>
      </c>
      <c r="G894" s="158">
        <f t="shared" si="58"/>
        <v>1080</v>
      </c>
      <c r="H894" s="155"/>
      <c r="K894" s="155"/>
      <c r="L894" s="155"/>
      <c r="M894" s="155"/>
      <c r="N894" s="155"/>
      <c r="O894" s="142"/>
      <c r="P894" s="165"/>
      <c r="Q894" s="148"/>
    </row>
    <row r="895" spans="1:17" s="156" customFormat="1" ht="30" customHeight="1" x14ac:dyDescent="0.25">
      <c r="A895" s="125">
        <v>8020</v>
      </c>
      <c r="B895" s="164" t="s">
        <v>850</v>
      </c>
      <c r="C895" s="130">
        <v>2170</v>
      </c>
      <c r="D895" s="158">
        <f t="shared" si="55"/>
        <v>1519</v>
      </c>
      <c r="E895" s="158">
        <f t="shared" si="56"/>
        <v>1627.5</v>
      </c>
      <c r="F895" s="158">
        <f t="shared" si="57"/>
        <v>1844.5</v>
      </c>
      <c r="G895" s="158">
        <f t="shared" si="58"/>
        <v>1953</v>
      </c>
      <c r="H895" s="155"/>
      <c r="K895" s="155"/>
      <c r="L895" s="155"/>
      <c r="M895" s="155"/>
      <c r="N895" s="155"/>
      <c r="O895" s="142"/>
      <c r="P895" s="165"/>
      <c r="Q895" s="148"/>
    </row>
    <row r="896" spans="1:17" s="156" customFormat="1" x14ac:dyDescent="0.25">
      <c r="A896" s="125">
        <v>8021</v>
      </c>
      <c r="B896" s="164" t="s">
        <v>851</v>
      </c>
      <c r="C896" s="136">
        <v>330</v>
      </c>
      <c r="D896" s="158">
        <f t="shared" si="55"/>
        <v>230.99999999999997</v>
      </c>
      <c r="E896" s="158">
        <f t="shared" si="56"/>
        <v>247.5</v>
      </c>
      <c r="F896" s="158">
        <f t="shared" si="57"/>
        <v>280.5</v>
      </c>
      <c r="G896" s="158">
        <f t="shared" si="58"/>
        <v>297</v>
      </c>
      <c r="H896" s="155"/>
      <c r="K896" s="155"/>
      <c r="L896" s="155"/>
      <c r="M896" s="155"/>
      <c r="N896" s="155"/>
      <c r="O896" s="142"/>
      <c r="P896" s="165"/>
      <c r="Q896" s="148"/>
    </row>
    <row r="897" spans="1:17" s="156" customFormat="1" x14ac:dyDescent="0.25">
      <c r="A897" s="125">
        <v>8022</v>
      </c>
      <c r="B897" s="164" t="s">
        <v>852</v>
      </c>
      <c r="C897" s="136">
        <v>280</v>
      </c>
      <c r="D897" s="158">
        <f t="shared" si="55"/>
        <v>196</v>
      </c>
      <c r="E897" s="158">
        <f t="shared" si="56"/>
        <v>210</v>
      </c>
      <c r="F897" s="158">
        <f t="shared" si="57"/>
        <v>238</v>
      </c>
      <c r="G897" s="158">
        <f t="shared" si="58"/>
        <v>252</v>
      </c>
      <c r="H897" s="155"/>
      <c r="K897" s="155"/>
      <c r="L897" s="155"/>
      <c r="M897" s="155"/>
      <c r="N897" s="155"/>
      <c r="O897" s="142"/>
      <c r="P897" s="165"/>
      <c r="Q897" s="148"/>
    </row>
    <row r="898" spans="1:17" s="156" customFormat="1" x14ac:dyDescent="0.25">
      <c r="A898" s="125">
        <v>8023</v>
      </c>
      <c r="B898" s="164" t="s">
        <v>853</v>
      </c>
      <c r="C898" s="136">
        <v>330</v>
      </c>
      <c r="D898" s="158">
        <f t="shared" si="55"/>
        <v>230.99999999999997</v>
      </c>
      <c r="E898" s="158">
        <f t="shared" si="56"/>
        <v>247.5</v>
      </c>
      <c r="F898" s="158">
        <f t="shared" si="57"/>
        <v>280.5</v>
      </c>
      <c r="G898" s="158">
        <f t="shared" si="58"/>
        <v>297</v>
      </c>
      <c r="H898" s="155"/>
      <c r="K898" s="155"/>
      <c r="L898" s="155"/>
      <c r="M898" s="155"/>
      <c r="N898" s="155"/>
      <c r="O898" s="142"/>
      <c r="P898" s="165"/>
      <c r="Q898" s="148"/>
    </row>
    <row r="899" spans="1:17" s="156" customFormat="1" ht="37.5" x14ac:dyDescent="0.25">
      <c r="A899" s="125">
        <v>8024</v>
      </c>
      <c r="B899" s="164" t="s">
        <v>854</v>
      </c>
      <c r="C899" s="136">
        <v>310</v>
      </c>
      <c r="D899" s="158">
        <f t="shared" si="55"/>
        <v>217</v>
      </c>
      <c r="E899" s="158">
        <f t="shared" si="56"/>
        <v>232.5</v>
      </c>
      <c r="F899" s="158">
        <f t="shared" si="57"/>
        <v>263.5</v>
      </c>
      <c r="G899" s="158">
        <f t="shared" si="58"/>
        <v>279</v>
      </c>
      <c r="H899" s="155"/>
      <c r="K899" s="155"/>
      <c r="L899" s="155"/>
      <c r="M899" s="155"/>
      <c r="N899" s="155"/>
      <c r="O899" s="142"/>
      <c r="P899" s="165"/>
      <c r="Q899" s="148"/>
    </row>
    <row r="900" spans="1:17" s="156" customFormat="1" ht="37.5" x14ac:dyDescent="0.25">
      <c r="A900" s="125">
        <v>8025</v>
      </c>
      <c r="B900" s="164" t="s">
        <v>855</v>
      </c>
      <c r="C900" s="136">
        <v>330</v>
      </c>
      <c r="D900" s="158">
        <f t="shared" si="55"/>
        <v>230.99999999999997</v>
      </c>
      <c r="E900" s="158">
        <f t="shared" si="56"/>
        <v>247.5</v>
      </c>
      <c r="F900" s="158">
        <f t="shared" si="57"/>
        <v>280.5</v>
      </c>
      <c r="G900" s="158">
        <f t="shared" si="58"/>
        <v>297</v>
      </c>
      <c r="H900" s="155"/>
      <c r="K900" s="155"/>
      <c r="L900" s="155"/>
      <c r="M900" s="155"/>
      <c r="N900" s="155"/>
      <c r="O900" s="142"/>
      <c r="P900" s="165"/>
      <c r="Q900" s="148"/>
    </row>
    <row r="901" spans="1:17" s="156" customFormat="1" x14ac:dyDescent="0.25">
      <c r="A901" s="125">
        <v>8026</v>
      </c>
      <c r="B901" s="164" t="s">
        <v>856</v>
      </c>
      <c r="C901" s="136">
        <v>500</v>
      </c>
      <c r="D901" s="158">
        <f t="shared" si="55"/>
        <v>350</v>
      </c>
      <c r="E901" s="158">
        <f t="shared" si="56"/>
        <v>375</v>
      </c>
      <c r="F901" s="158">
        <f t="shared" si="57"/>
        <v>425</v>
      </c>
      <c r="G901" s="158">
        <f t="shared" si="58"/>
        <v>450</v>
      </c>
      <c r="H901" s="155"/>
      <c r="K901" s="155"/>
      <c r="L901" s="155"/>
      <c r="M901" s="155"/>
      <c r="N901" s="155"/>
      <c r="O901" s="142"/>
      <c r="P901" s="165"/>
      <c r="Q901" s="148"/>
    </row>
    <row r="902" spans="1:17" s="156" customFormat="1" ht="37.5" x14ac:dyDescent="0.25">
      <c r="A902" s="125">
        <v>8027</v>
      </c>
      <c r="B902" s="164" t="s">
        <v>857</v>
      </c>
      <c r="C902" s="136">
        <v>980</v>
      </c>
      <c r="D902" s="158">
        <f t="shared" si="55"/>
        <v>686</v>
      </c>
      <c r="E902" s="158">
        <f t="shared" si="56"/>
        <v>735</v>
      </c>
      <c r="F902" s="158">
        <f t="shared" si="57"/>
        <v>833</v>
      </c>
      <c r="G902" s="158">
        <f t="shared" si="58"/>
        <v>882</v>
      </c>
      <c r="H902" s="155"/>
      <c r="K902" s="155"/>
      <c r="L902" s="155"/>
      <c r="M902" s="155"/>
      <c r="N902" s="155"/>
      <c r="O902" s="142"/>
      <c r="P902" s="165"/>
      <c r="Q902" s="148"/>
    </row>
    <row r="903" spans="1:17" s="156" customFormat="1" ht="37.5" x14ac:dyDescent="0.25">
      <c r="A903" s="125">
        <v>8028</v>
      </c>
      <c r="B903" s="164" t="s">
        <v>858</v>
      </c>
      <c r="C903" s="136">
        <v>1030</v>
      </c>
      <c r="D903" s="158">
        <f t="shared" si="55"/>
        <v>721</v>
      </c>
      <c r="E903" s="158">
        <f t="shared" si="56"/>
        <v>772.5</v>
      </c>
      <c r="F903" s="158">
        <f t="shared" si="57"/>
        <v>875.5</v>
      </c>
      <c r="G903" s="158">
        <f t="shared" si="58"/>
        <v>927</v>
      </c>
      <c r="H903" s="155"/>
      <c r="K903" s="155"/>
      <c r="L903" s="155"/>
      <c r="M903" s="155"/>
      <c r="N903" s="155"/>
      <c r="O903" s="142"/>
      <c r="P903" s="165"/>
      <c r="Q903" s="148"/>
    </row>
    <row r="904" spans="1:17" s="156" customFormat="1" x14ac:dyDescent="0.25">
      <c r="A904" s="125">
        <v>8029</v>
      </c>
      <c r="B904" s="164" t="s">
        <v>859</v>
      </c>
      <c r="C904" s="136">
        <v>170</v>
      </c>
      <c r="D904" s="158">
        <f t="shared" si="55"/>
        <v>118.99999999999999</v>
      </c>
      <c r="E904" s="158">
        <f t="shared" si="56"/>
        <v>127.5</v>
      </c>
      <c r="F904" s="158">
        <f t="shared" si="57"/>
        <v>144.5</v>
      </c>
      <c r="G904" s="158">
        <f t="shared" si="58"/>
        <v>153</v>
      </c>
      <c r="H904" s="155"/>
      <c r="K904" s="155"/>
      <c r="L904" s="155"/>
      <c r="M904" s="155"/>
      <c r="N904" s="155"/>
      <c r="O904" s="142"/>
      <c r="P904" s="165"/>
      <c r="Q904" s="148"/>
    </row>
    <row r="905" spans="1:17" s="156" customFormat="1" ht="37.5" x14ac:dyDescent="0.25">
      <c r="A905" s="125">
        <v>8030</v>
      </c>
      <c r="B905" s="164" t="s">
        <v>860</v>
      </c>
      <c r="C905" s="136">
        <v>230</v>
      </c>
      <c r="D905" s="158">
        <f t="shared" si="55"/>
        <v>161</v>
      </c>
      <c r="E905" s="158">
        <f t="shared" si="56"/>
        <v>172.5</v>
      </c>
      <c r="F905" s="158">
        <f t="shared" si="57"/>
        <v>195.5</v>
      </c>
      <c r="G905" s="158">
        <f t="shared" si="58"/>
        <v>207</v>
      </c>
      <c r="H905" s="155"/>
      <c r="K905" s="155"/>
      <c r="L905" s="155"/>
      <c r="M905" s="155"/>
      <c r="N905" s="155"/>
      <c r="O905" s="142"/>
      <c r="P905" s="165"/>
      <c r="Q905" s="148"/>
    </row>
    <row r="906" spans="1:17" s="156" customFormat="1" ht="19.5" x14ac:dyDescent="0.25">
      <c r="A906" s="262" t="s">
        <v>861</v>
      </c>
      <c r="B906" s="263"/>
      <c r="C906" s="264"/>
      <c r="D906" s="158"/>
      <c r="E906" s="158"/>
      <c r="F906" s="158"/>
      <c r="G906" s="158"/>
      <c r="H906" s="155"/>
      <c r="K906" s="155"/>
      <c r="L906" s="155"/>
      <c r="M906" s="155"/>
      <c r="N906" s="155"/>
      <c r="O906" s="142"/>
      <c r="P906" s="165"/>
      <c r="Q906" s="148"/>
    </row>
    <row r="907" spans="1:17" s="156" customFormat="1" ht="37.5" x14ac:dyDescent="0.25">
      <c r="A907" s="125">
        <f>A905+1</f>
        <v>8031</v>
      </c>
      <c r="B907" s="164" t="s">
        <v>862</v>
      </c>
      <c r="C907" s="136">
        <v>650</v>
      </c>
      <c r="D907" s="158">
        <f t="shared" si="55"/>
        <v>454.99999999999994</v>
      </c>
      <c r="E907" s="158">
        <f t="shared" si="56"/>
        <v>487.5</v>
      </c>
      <c r="F907" s="158">
        <f t="shared" si="57"/>
        <v>552.5</v>
      </c>
      <c r="G907" s="158">
        <f t="shared" si="58"/>
        <v>585</v>
      </c>
      <c r="H907" s="155"/>
      <c r="K907" s="155"/>
      <c r="L907" s="155"/>
      <c r="M907" s="155"/>
      <c r="N907" s="155"/>
      <c r="O907" s="142"/>
      <c r="P907" s="165"/>
      <c r="Q907" s="148"/>
    </row>
    <row r="908" spans="1:17" s="156" customFormat="1" ht="37.5" x14ac:dyDescent="0.25">
      <c r="A908" s="125">
        <f t="shared" ref="A908:A971" si="60">A907+1</f>
        <v>8032</v>
      </c>
      <c r="B908" s="164" t="s">
        <v>863</v>
      </c>
      <c r="C908" s="130">
        <v>1250</v>
      </c>
      <c r="D908" s="158">
        <f t="shared" si="55"/>
        <v>875</v>
      </c>
      <c r="E908" s="158">
        <f t="shared" si="56"/>
        <v>937.5</v>
      </c>
      <c r="F908" s="158">
        <f t="shared" si="57"/>
        <v>1062.5</v>
      </c>
      <c r="G908" s="158">
        <f t="shared" si="58"/>
        <v>1125</v>
      </c>
      <c r="H908" s="155"/>
      <c r="K908" s="155"/>
      <c r="L908" s="155"/>
      <c r="M908" s="155"/>
      <c r="N908" s="155"/>
      <c r="O908" s="142"/>
      <c r="P908" s="165"/>
      <c r="Q908" s="148"/>
    </row>
    <row r="909" spans="1:17" s="156" customFormat="1" ht="37.5" x14ac:dyDescent="0.25">
      <c r="A909" s="125">
        <f t="shared" si="60"/>
        <v>8033</v>
      </c>
      <c r="B909" s="164" t="s">
        <v>864</v>
      </c>
      <c r="C909" s="136">
        <v>980</v>
      </c>
      <c r="D909" s="158">
        <f t="shared" si="55"/>
        <v>686</v>
      </c>
      <c r="E909" s="158">
        <f t="shared" si="56"/>
        <v>735</v>
      </c>
      <c r="F909" s="158">
        <f t="shared" si="57"/>
        <v>833</v>
      </c>
      <c r="G909" s="158">
        <f t="shared" si="58"/>
        <v>882</v>
      </c>
      <c r="H909" s="155"/>
      <c r="K909" s="155"/>
      <c r="L909" s="155"/>
      <c r="M909" s="155"/>
      <c r="N909" s="155"/>
      <c r="O909" s="142"/>
      <c r="P909" s="165"/>
      <c r="Q909" s="148"/>
    </row>
    <row r="910" spans="1:17" s="156" customFormat="1" x14ac:dyDescent="0.25">
      <c r="A910" s="125">
        <f t="shared" si="60"/>
        <v>8034</v>
      </c>
      <c r="B910" s="164" t="s">
        <v>865</v>
      </c>
      <c r="C910" s="136">
        <v>250</v>
      </c>
      <c r="D910" s="158">
        <f t="shared" ref="D910:D973" si="61">C910*0.7</f>
        <v>175</v>
      </c>
      <c r="E910" s="158">
        <f t="shared" ref="E910:E973" si="62">C910*0.75</f>
        <v>187.5</v>
      </c>
      <c r="F910" s="158">
        <f t="shared" ref="F910:F973" si="63">C910*0.85</f>
        <v>212.5</v>
      </c>
      <c r="G910" s="158">
        <f t="shared" ref="G910:G973" si="64">C910*0.9</f>
        <v>225</v>
      </c>
      <c r="H910" s="155"/>
      <c r="K910" s="155"/>
      <c r="L910" s="155"/>
      <c r="M910" s="155"/>
      <c r="N910" s="155"/>
      <c r="O910" s="142"/>
      <c r="P910" s="165"/>
      <c r="Q910" s="148"/>
    </row>
    <row r="911" spans="1:17" s="156" customFormat="1" x14ac:dyDescent="0.25">
      <c r="A911" s="125">
        <f t="shared" si="60"/>
        <v>8035</v>
      </c>
      <c r="B911" s="164" t="s">
        <v>866</v>
      </c>
      <c r="C911" s="136">
        <v>670</v>
      </c>
      <c r="D911" s="158">
        <f t="shared" si="61"/>
        <v>468.99999999999994</v>
      </c>
      <c r="E911" s="158">
        <f t="shared" si="62"/>
        <v>502.5</v>
      </c>
      <c r="F911" s="158">
        <f t="shared" si="63"/>
        <v>569.5</v>
      </c>
      <c r="G911" s="158">
        <f t="shared" si="64"/>
        <v>603</v>
      </c>
      <c r="H911" s="155"/>
      <c r="K911" s="155"/>
      <c r="L911" s="155"/>
      <c r="M911" s="155"/>
      <c r="N911" s="155"/>
      <c r="O911" s="142"/>
      <c r="P911" s="165"/>
      <c r="Q911" s="148"/>
    </row>
    <row r="912" spans="1:17" s="156" customFormat="1" ht="37.5" x14ac:dyDescent="0.25">
      <c r="A912" s="125">
        <f t="shared" si="60"/>
        <v>8036</v>
      </c>
      <c r="B912" s="164" t="s">
        <v>867</v>
      </c>
      <c r="C912" s="136">
        <v>380</v>
      </c>
      <c r="D912" s="158">
        <f t="shared" si="61"/>
        <v>266</v>
      </c>
      <c r="E912" s="158">
        <f t="shared" si="62"/>
        <v>285</v>
      </c>
      <c r="F912" s="158">
        <f t="shared" si="63"/>
        <v>323</v>
      </c>
      <c r="G912" s="158">
        <f t="shared" si="64"/>
        <v>342</v>
      </c>
      <c r="H912" s="155"/>
      <c r="K912" s="155"/>
      <c r="L912" s="155"/>
      <c r="M912" s="155"/>
      <c r="N912" s="155"/>
      <c r="O912" s="142"/>
      <c r="P912" s="165"/>
      <c r="Q912" s="148"/>
    </row>
    <row r="913" spans="1:17" s="156" customFormat="1" x14ac:dyDescent="0.25">
      <c r="A913" s="125">
        <f>A912+1</f>
        <v>8037</v>
      </c>
      <c r="B913" s="164" t="s">
        <v>868</v>
      </c>
      <c r="C913" s="136">
        <v>260</v>
      </c>
      <c r="D913" s="158">
        <f t="shared" si="61"/>
        <v>182</v>
      </c>
      <c r="E913" s="158">
        <f t="shared" si="62"/>
        <v>195</v>
      </c>
      <c r="F913" s="158">
        <f t="shared" si="63"/>
        <v>221</v>
      </c>
      <c r="G913" s="158">
        <f t="shared" si="64"/>
        <v>234</v>
      </c>
      <c r="H913" s="155"/>
      <c r="K913" s="155"/>
      <c r="L913" s="155"/>
      <c r="M913" s="155"/>
      <c r="N913" s="155"/>
      <c r="O913" s="142"/>
      <c r="P913" s="165"/>
      <c r="Q913" s="148"/>
    </row>
    <row r="914" spans="1:17" s="156" customFormat="1" x14ac:dyDescent="0.25">
      <c r="A914" s="125">
        <f t="shared" si="60"/>
        <v>8038</v>
      </c>
      <c r="B914" s="164" t="s">
        <v>869</v>
      </c>
      <c r="C914" s="136">
        <v>380</v>
      </c>
      <c r="D914" s="158">
        <f t="shared" si="61"/>
        <v>266</v>
      </c>
      <c r="E914" s="158">
        <f t="shared" si="62"/>
        <v>285</v>
      </c>
      <c r="F914" s="158">
        <f t="shared" si="63"/>
        <v>323</v>
      </c>
      <c r="G914" s="158">
        <f t="shared" si="64"/>
        <v>342</v>
      </c>
      <c r="H914" s="155"/>
      <c r="K914" s="155"/>
      <c r="L914" s="155"/>
      <c r="M914" s="155"/>
      <c r="N914" s="155"/>
      <c r="O914" s="142"/>
      <c r="P914" s="165"/>
      <c r="Q914" s="148"/>
    </row>
    <row r="915" spans="1:17" s="156" customFormat="1" x14ac:dyDescent="0.25">
      <c r="A915" s="125">
        <f t="shared" si="60"/>
        <v>8039</v>
      </c>
      <c r="B915" s="164" t="s">
        <v>870</v>
      </c>
      <c r="C915" s="136">
        <v>230</v>
      </c>
      <c r="D915" s="158">
        <f t="shared" si="61"/>
        <v>161</v>
      </c>
      <c r="E915" s="158">
        <f t="shared" si="62"/>
        <v>172.5</v>
      </c>
      <c r="F915" s="158">
        <f t="shared" si="63"/>
        <v>195.5</v>
      </c>
      <c r="G915" s="158">
        <f t="shared" si="64"/>
        <v>207</v>
      </c>
      <c r="H915" s="155"/>
      <c r="K915" s="155"/>
      <c r="L915" s="155"/>
      <c r="M915" s="155"/>
      <c r="N915" s="155"/>
      <c r="O915" s="142"/>
      <c r="P915" s="165"/>
      <c r="Q915" s="148"/>
    </row>
    <row r="916" spans="1:17" s="156" customFormat="1" ht="37.5" x14ac:dyDescent="0.25">
      <c r="A916" s="125">
        <f t="shared" si="60"/>
        <v>8040</v>
      </c>
      <c r="B916" s="164" t="s">
        <v>871</v>
      </c>
      <c r="C916" s="136">
        <v>330</v>
      </c>
      <c r="D916" s="158">
        <f t="shared" si="61"/>
        <v>230.99999999999997</v>
      </c>
      <c r="E916" s="158">
        <f t="shared" si="62"/>
        <v>247.5</v>
      </c>
      <c r="F916" s="158">
        <f t="shared" si="63"/>
        <v>280.5</v>
      </c>
      <c r="G916" s="158">
        <f t="shared" si="64"/>
        <v>297</v>
      </c>
      <c r="H916" s="155"/>
      <c r="K916" s="155"/>
      <c r="L916" s="155"/>
      <c r="M916" s="155"/>
      <c r="N916" s="155"/>
      <c r="O916" s="142"/>
      <c r="P916" s="165"/>
      <c r="Q916" s="148"/>
    </row>
    <row r="917" spans="1:17" s="156" customFormat="1" x14ac:dyDescent="0.25">
      <c r="A917" s="125">
        <f t="shared" si="60"/>
        <v>8041</v>
      </c>
      <c r="B917" s="164" t="s">
        <v>872</v>
      </c>
      <c r="C917" s="130">
        <v>1200</v>
      </c>
      <c r="D917" s="158">
        <f t="shared" si="61"/>
        <v>840</v>
      </c>
      <c r="E917" s="158">
        <f t="shared" si="62"/>
        <v>900</v>
      </c>
      <c r="F917" s="158">
        <f t="shared" si="63"/>
        <v>1020</v>
      </c>
      <c r="G917" s="158">
        <f t="shared" si="64"/>
        <v>1080</v>
      </c>
      <c r="H917" s="155"/>
      <c r="K917" s="155"/>
      <c r="L917" s="155"/>
      <c r="M917" s="155"/>
      <c r="N917" s="155"/>
      <c r="O917" s="142"/>
      <c r="P917" s="165"/>
      <c r="Q917" s="148"/>
    </row>
    <row r="918" spans="1:17" s="156" customFormat="1" x14ac:dyDescent="0.25">
      <c r="A918" s="125">
        <f t="shared" si="60"/>
        <v>8042</v>
      </c>
      <c r="B918" s="164" t="s">
        <v>873</v>
      </c>
      <c r="C918" s="130">
        <v>1630</v>
      </c>
      <c r="D918" s="158">
        <f t="shared" si="61"/>
        <v>1141</v>
      </c>
      <c r="E918" s="158">
        <f t="shared" si="62"/>
        <v>1222.5</v>
      </c>
      <c r="F918" s="158">
        <f t="shared" si="63"/>
        <v>1385.5</v>
      </c>
      <c r="G918" s="158">
        <f t="shared" si="64"/>
        <v>1467</v>
      </c>
      <c r="H918" s="155"/>
      <c r="K918" s="155"/>
      <c r="L918" s="155"/>
      <c r="M918" s="155"/>
      <c r="N918" s="155"/>
      <c r="O918" s="142"/>
      <c r="P918" s="165"/>
      <c r="Q918" s="148"/>
    </row>
    <row r="919" spans="1:17" s="156" customFormat="1" x14ac:dyDescent="0.25">
      <c r="A919" s="125">
        <f t="shared" si="60"/>
        <v>8043</v>
      </c>
      <c r="B919" s="164" t="s">
        <v>874</v>
      </c>
      <c r="C919" s="130">
        <v>2010</v>
      </c>
      <c r="D919" s="158">
        <f t="shared" si="61"/>
        <v>1407</v>
      </c>
      <c r="E919" s="158">
        <f t="shared" si="62"/>
        <v>1507.5</v>
      </c>
      <c r="F919" s="158">
        <f t="shared" si="63"/>
        <v>1708.5</v>
      </c>
      <c r="G919" s="158">
        <f t="shared" si="64"/>
        <v>1809</v>
      </c>
      <c r="H919" s="155"/>
      <c r="K919" s="155"/>
      <c r="L919" s="155"/>
      <c r="M919" s="155"/>
      <c r="N919" s="155"/>
      <c r="O919" s="142"/>
      <c r="P919" s="165"/>
      <c r="Q919" s="148"/>
    </row>
    <row r="920" spans="1:17" s="156" customFormat="1" x14ac:dyDescent="0.25">
      <c r="A920" s="125">
        <f t="shared" si="60"/>
        <v>8044</v>
      </c>
      <c r="B920" s="164" t="s">
        <v>875</v>
      </c>
      <c r="C920" s="130">
        <v>2330</v>
      </c>
      <c r="D920" s="158">
        <f t="shared" si="61"/>
        <v>1631</v>
      </c>
      <c r="E920" s="158">
        <f t="shared" si="62"/>
        <v>1747.5</v>
      </c>
      <c r="F920" s="158">
        <f t="shared" si="63"/>
        <v>1980.5</v>
      </c>
      <c r="G920" s="158">
        <f t="shared" si="64"/>
        <v>2097</v>
      </c>
      <c r="H920" s="155"/>
      <c r="K920" s="155"/>
      <c r="L920" s="155"/>
      <c r="M920" s="155"/>
      <c r="N920" s="155"/>
      <c r="O920" s="142"/>
      <c r="P920" s="165"/>
      <c r="Q920" s="148"/>
    </row>
    <row r="921" spans="1:17" s="156" customFormat="1" x14ac:dyDescent="0.25">
      <c r="A921" s="125">
        <f t="shared" si="60"/>
        <v>8045</v>
      </c>
      <c r="B921" s="164" t="s">
        <v>876</v>
      </c>
      <c r="C921" s="130">
        <v>1660</v>
      </c>
      <c r="D921" s="158">
        <f t="shared" si="61"/>
        <v>1162</v>
      </c>
      <c r="E921" s="158">
        <f t="shared" si="62"/>
        <v>1245</v>
      </c>
      <c r="F921" s="158">
        <f t="shared" si="63"/>
        <v>1411</v>
      </c>
      <c r="G921" s="158">
        <f t="shared" si="64"/>
        <v>1494</v>
      </c>
      <c r="H921" s="155"/>
      <c r="K921" s="155"/>
      <c r="L921" s="155"/>
      <c r="M921" s="155"/>
      <c r="N921" s="155"/>
      <c r="O921" s="142"/>
      <c r="P921" s="165"/>
      <c r="Q921" s="148"/>
    </row>
    <row r="922" spans="1:17" s="156" customFormat="1" x14ac:dyDescent="0.25">
      <c r="A922" s="125">
        <f t="shared" si="60"/>
        <v>8046</v>
      </c>
      <c r="B922" s="164" t="s">
        <v>877</v>
      </c>
      <c r="C922" s="136">
        <v>280</v>
      </c>
      <c r="D922" s="158">
        <f t="shared" si="61"/>
        <v>196</v>
      </c>
      <c r="E922" s="158">
        <f t="shared" si="62"/>
        <v>210</v>
      </c>
      <c r="F922" s="158">
        <f t="shared" si="63"/>
        <v>238</v>
      </c>
      <c r="G922" s="158">
        <f t="shared" si="64"/>
        <v>252</v>
      </c>
      <c r="H922" s="155"/>
      <c r="K922" s="155"/>
      <c r="L922" s="155"/>
      <c r="M922" s="155"/>
      <c r="N922" s="155"/>
      <c r="O922" s="142"/>
      <c r="P922" s="165"/>
      <c r="Q922" s="148"/>
    </row>
    <row r="923" spans="1:17" s="156" customFormat="1" x14ac:dyDescent="0.25">
      <c r="A923" s="125">
        <f t="shared" si="60"/>
        <v>8047</v>
      </c>
      <c r="B923" s="164" t="s">
        <v>878</v>
      </c>
      <c r="C923" s="136">
        <v>650</v>
      </c>
      <c r="D923" s="158">
        <f t="shared" si="61"/>
        <v>454.99999999999994</v>
      </c>
      <c r="E923" s="158">
        <f t="shared" si="62"/>
        <v>487.5</v>
      </c>
      <c r="F923" s="158">
        <f t="shared" si="63"/>
        <v>552.5</v>
      </c>
      <c r="G923" s="158">
        <f t="shared" si="64"/>
        <v>585</v>
      </c>
      <c r="H923" s="155"/>
      <c r="K923" s="155"/>
      <c r="L923" s="155"/>
      <c r="M923" s="155"/>
      <c r="N923" s="155"/>
      <c r="O923" s="142"/>
      <c r="P923" s="165"/>
      <c r="Q923" s="148"/>
    </row>
    <row r="924" spans="1:17" s="156" customFormat="1" ht="37.5" x14ac:dyDescent="0.25">
      <c r="A924" s="125">
        <f t="shared" si="60"/>
        <v>8048</v>
      </c>
      <c r="B924" s="164" t="s">
        <v>879</v>
      </c>
      <c r="C924" s="136">
        <v>350</v>
      </c>
      <c r="D924" s="158">
        <f t="shared" si="61"/>
        <v>244.99999999999997</v>
      </c>
      <c r="E924" s="158">
        <f t="shared" si="62"/>
        <v>262.5</v>
      </c>
      <c r="F924" s="158">
        <f t="shared" si="63"/>
        <v>297.5</v>
      </c>
      <c r="G924" s="158">
        <f t="shared" si="64"/>
        <v>315</v>
      </c>
      <c r="H924" s="155"/>
      <c r="K924" s="155"/>
      <c r="L924" s="155"/>
      <c r="M924" s="155"/>
      <c r="N924" s="155"/>
      <c r="O924" s="142"/>
      <c r="P924" s="165"/>
      <c r="Q924" s="148"/>
    </row>
    <row r="925" spans="1:17" s="156" customFormat="1" x14ac:dyDescent="0.25">
      <c r="A925" s="125">
        <f t="shared" si="60"/>
        <v>8049</v>
      </c>
      <c r="B925" s="164" t="s">
        <v>880</v>
      </c>
      <c r="C925" s="136">
        <v>780</v>
      </c>
      <c r="D925" s="158">
        <f t="shared" si="61"/>
        <v>546</v>
      </c>
      <c r="E925" s="158">
        <f t="shared" si="62"/>
        <v>585</v>
      </c>
      <c r="F925" s="158">
        <f t="shared" si="63"/>
        <v>663</v>
      </c>
      <c r="G925" s="158">
        <f t="shared" si="64"/>
        <v>702</v>
      </c>
      <c r="H925" s="155"/>
      <c r="K925" s="155"/>
      <c r="L925" s="155"/>
      <c r="M925" s="155"/>
      <c r="N925" s="155"/>
      <c r="O925" s="142"/>
      <c r="P925" s="165"/>
      <c r="Q925" s="148"/>
    </row>
    <row r="926" spans="1:17" s="156" customFormat="1" x14ac:dyDescent="0.25">
      <c r="A926" s="125">
        <f t="shared" si="60"/>
        <v>8050</v>
      </c>
      <c r="B926" s="164" t="s">
        <v>881</v>
      </c>
      <c r="C926" s="136">
        <v>650</v>
      </c>
      <c r="D926" s="158">
        <f t="shared" si="61"/>
        <v>454.99999999999994</v>
      </c>
      <c r="E926" s="158">
        <f t="shared" si="62"/>
        <v>487.5</v>
      </c>
      <c r="F926" s="158">
        <f t="shared" si="63"/>
        <v>552.5</v>
      </c>
      <c r="G926" s="158">
        <f t="shared" si="64"/>
        <v>585</v>
      </c>
      <c r="H926" s="155"/>
      <c r="K926" s="155"/>
      <c r="L926" s="155"/>
      <c r="M926" s="155"/>
      <c r="N926" s="155"/>
      <c r="O926" s="142"/>
      <c r="P926" s="165"/>
      <c r="Q926" s="148"/>
    </row>
    <row r="927" spans="1:17" s="156" customFormat="1" x14ac:dyDescent="0.25">
      <c r="A927" s="125">
        <f t="shared" si="60"/>
        <v>8051</v>
      </c>
      <c r="B927" s="164" t="s">
        <v>882</v>
      </c>
      <c r="C927" s="136">
        <v>330</v>
      </c>
      <c r="D927" s="158">
        <f t="shared" si="61"/>
        <v>230.99999999999997</v>
      </c>
      <c r="E927" s="158">
        <f t="shared" si="62"/>
        <v>247.5</v>
      </c>
      <c r="F927" s="158">
        <f t="shared" si="63"/>
        <v>280.5</v>
      </c>
      <c r="G927" s="158">
        <f t="shared" si="64"/>
        <v>297</v>
      </c>
      <c r="H927" s="155"/>
      <c r="K927" s="155"/>
      <c r="L927" s="155"/>
      <c r="M927" s="155"/>
      <c r="N927" s="155"/>
      <c r="O927" s="142"/>
      <c r="P927" s="165"/>
      <c r="Q927" s="148"/>
    </row>
    <row r="928" spans="1:17" s="156" customFormat="1" x14ac:dyDescent="0.25">
      <c r="A928" s="125">
        <f t="shared" si="60"/>
        <v>8052</v>
      </c>
      <c r="B928" s="164" t="s">
        <v>883</v>
      </c>
      <c r="C928" s="130">
        <v>2390</v>
      </c>
      <c r="D928" s="158">
        <f t="shared" si="61"/>
        <v>1673</v>
      </c>
      <c r="E928" s="158">
        <f t="shared" si="62"/>
        <v>1792.5</v>
      </c>
      <c r="F928" s="158">
        <f t="shared" si="63"/>
        <v>2031.5</v>
      </c>
      <c r="G928" s="158">
        <f t="shared" si="64"/>
        <v>2151</v>
      </c>
      <c r="H928" s="155"/>
      <c r="K928" s="155"/>
      <c r="L928" s="155"/>
      <c r="M928" s="155"/>
      <c r="N928" s="155"/>
      <c r="O928" s="142"/>
      <c r="P928" s="165"/>
      <c r="Q928" s="148"/>
    </row>
    <row r="929" spans="1:17" s="156" customFormat="1" ht="37.5" x14ac:dyDescent="0.25">
      <c r="A929" s="125">
        <f t="shared" si="60"/>
        <v>8053</v>
      </c>
      <c r="B929" s="164" t="s">
        <v>884</v>
      </c>
      <c r="C929" s="130">
        <v>1950</v>
      </c>
      <c r="D929" s="158">
        <f t="shared" si="61"/>
        <v>1365</v>
      </c>
      <c r="E929" s="158">
        <f t="shared" si="62"/>
        <v>1462.5</v>
      </c>
      <c r="F929" s="158">
        <f t="shared" si="63"/>
        <v>1657.5</v>
      </c>
      <c r="G929" s="158">
        <f t="shared" si="64"/>
        <v>1755</v>
      </c>
      <c r="H929" s="155"/>
      <c r="K929" s="155"/>
      <c r="L929" s="155"/>
      <c r="M929" s="155"/>
      <c r="N929" s="155"/>
      <c r="O929" s="142"/>
      <c r="P929" s="165"/>
      <c r="Q929" s="148"/>
    </row>
    <row r="930" spans="1:17" s="156" customFormat="1" x14ac:dyDescent="0.25">
      <c r="A930" s="125">
        <f t="shared" si="60"/>
        <v>8054</v>
      </c>
      <c r="B930" s="164" t="s">
        <v>885</v>
      </c>
      <c r="C930" s="136">
        <v>550</v>
      </c>
      <c r="D930" s="158">
        <f t="shared" si="61"/>
        <v>385</v>
      </c>
      <c r="E930" s="158">
        <f t="shared" si="62"/>
        <v>412.5</v>
      </c>
      <c r="F930" s="158">
        <f t="shared" si="63"/>
        <v>467.5</v>
      </c>
      <c r="G930" s="158">
        <f t="shared" si="64"/>
        <v>495</v>
      </c>
      <c r="H930" s="155"/>
      <c r="K930" s="155"/>
      <c r="L930" s="155"/>
      <c r="M930" s="155"/>
      <c r="N930" s="155"/>
      <c r="O930" s="142"/>
      <c r="P930" s="165"/>
      <c r="Q930" s="148"/>
    </row>
    <row r="931" spans="1:17" s="156" customFormat="1" ht="37.5" x14ac:dyDescent="0.25">
      <c r="A931" s="125">
        <f t="shared" si="60"/>
        <v>8055</v>
      </c>
      <c r="B931" s="164" t="s">
        <v>886</v>
      </c>
      <c r="C931" s="136">
        <v>500</v>
      </c>
      <c r="D931" s="158">
        <f t="shared" si="61"/>
        <v>350</v>
      </c>
      <c r="E931" s="158">
        <f t="shared" si="62"/>
        <v>375</v>
      </c>
      <c r="F931" s="158">
        <f t="shared" si="63"/>
        <v>425</v>
      </c>
      <c r="G931" s="158">
        <f t="shared" si="64"/>
        <v>450</v>
      </c>
      <c r="H931" s="155"/>
      <c r="K931" s="155"/>
      <c r="L931" s="155"/>
      <c r="M931" s="155"/>
      <c r="N931" s="155"/>
      <c r="O931" s="142"/>
      <c r="P931" s="165"/>
      <c r="Q931" s="148"/>
    </row>
    <row r="932" spans="1:17" s="156" customFormat="1" ht="37.5" x14ac:dyDescent="0.25">
      <c r="A932" s="125">
        <f t="shared" si="60"/>
        <v>8056</v>
      </c>
      <c r="B932" s="164" t="s">
        <v>887</v>
      </c>
      <c r="C932" s="130">
        <v>1680</v>
      </c>
      <c r="D932" s="158">
        <f t="shared" si="61"/>
        <v>1176</v>
      </c>
      <c r="E932" s="158">
        <f t="shared" si="62"/>
        <v>1260</v>
      </c>
      <c r="F932" s="158">
        <f t="shared" si="63"/>
        <v>1428</v>
      </c>
      <c r="G932" s="158">
        <f t="shared" si="64"/>
        <v>1512</v>
      </c>
      <c r="H932" s="155"/>
      <c r="K932" s="155"/>
      <c r="L932" s="155"/>
      <c r="M932" s="155"/>
      <c r="N932" s="155"/>
      <c r="O932" s="142"/>
      <c r="P932" s="165"/>
      <c r="Q932" s="148"/>
    </row>
    <row r="933" spans="1:17" s="156" customFormat="1" x14ac:dyDescent="0.25">
      <c r="A933" s="125">
        <f t="shared" si="60"/>
        <v>8057</v>
      </c>
      <c r="B933" s="164" t="s">
        <v>888</v>
      </c>
      <c r="C933" s="130">
        <v>2710</v>
      </c>
      <c r="D933" s="158">
        <f t="shared" si="61"/>
        <v>1896.9999999999998</v>
      </c>
      <c r="E933" s="158">
        <f t="shared" si="62"/>
        <v>2032.5</v>
      </c>
      <c r="F933" s="158">
        <f t="shared" si="63"/>
        <v>2303.5</v>
      </c>
      <c r="G933" s="158">
        <f t="shared" si="64"/>
        <v>2439</v>
      </c>
      <c r="H933" s="155"/>
      <c r="K933" s="155"/>
      <c r="L933" s="155"/>
      <c r="M933" s="155"/>
      <c r="N933" s="155"/>
      <c r="O933" s="142"/>
      <c r="P933" s="165"/>
      <c r="Q933" s="148"/>
    </row>
    <row r="934" spans="1:17" s="156" customFormat="1" x14ac:dyDescent="0.25">
      <c r="A934" s="125">
        <f t="shared" si="60"/>
        <v>8058</v>
      </c>
      <c r="B934" s="164" t="s">
        <v>889</v>
      </c>
      <c r="C934" s="136">
        <v>490</v>
      </c>
      <c r="D934" s="158">
        <f t="shared" si="61"/>
        <v>343</v>
      </c>
      <c r="E934" s="158">
        <f t="shared" si="62"/>
        <v>367.5</v>
      </c>
      <c r="F934" s="158">
        <f t="shared" si="63"/>
        <v>416.5</v>
      </c>
      <c r="G934" s="158">
        <f t="shared" si="64"/>
        <v>441</v>
      </c>
      <c r="H934" s="155"/>
      <c r="K934" s="155"/>
      <c r="L934" s="155"/>
      <c r="M934" s="155"/>
      <c r="N934" s="155"/>
      <c r="O934" s="142"/>
      <c r="P934" s="165"/>
      <c r="Q934" s="148"/>
    </row>
    <row r="935" spans="1:17" s="156" customFormat="1" x14ac:dyDescent="0.25">
      <c r="A935" s="125">
        <f t="shared" si="60"/>
        <v>8059</v>
      </c>
      <c r="B935" s="164" t="s">
        <v>890</v>
      </c>
      <c r="C935" s="136">
        <v>290</v>
      </c>
      <c r="D935" s="158">
        <f t="shared" si="61"/>
        <v>203</v>
      </c>
      <c r="E935" s="158">
        <f t="shared" si="62"/>
        <v>217.5</v>
      </c>
      <c r="F935" s="158">
        <f t="shared" si="63"/>
        <v>246.5</v>
      </c>
      <c r="G935" s="158">
        <f t="shared" si="64"/>
        <v>261</v>
      </c>
      <c r="H935" s="155"/>
      <c r="K935" s="155"/>
      <c r="L935" s="155"/>
      <c r="M935" s="155"/>
      <c r="N935" s="155"/>
      <c r="O935" s="142"/>
      <c r="P935" s="165"/>
      <c r="Q935" s="148"/>
    </row>
    <row r="936" spans="1:17" s="156" customFormat="1" ht="37.5" x14ac:dyDescent="0.25">
      <c r="A936" s="125">
        <f t="shared" si="60"/>
        <v>8060</v>
      </c>
      <c r="B936" s="164" t="s">
        <v>891</v>
      </c>
      <c r="C936" s="136">
        <v>930</v>
      </c>
      <c r="D936" s="158">
        <f t="shared" si="61"/>
        <v>651</v>
      </c>
      <c r="E936" s="158">
        <f t="shared" si="62"/>
        <v>697.5</v>
      </c>
      <c r="F936" s="158">
        <f t="shared" si="63"/>
        <v>790.5</v>
      </c>
      <c r="G936" s="158">
        <f t="shared" si="64"/>
        <v>837</v>
      </c>
      <c r="H936" s="155"/>
      <c r="K936" s="155"/>
      <c r="L936" s="155"/>
      <c r="M936" s="155"/>
      <c r="N936" s="155"/>
      <c r="O936" s="142"/>
      <c r="P936" s="165"/>
      <c r="Q936" s="148"/>
    </row>
    <row r="937" spans="1:17" s="156" customFormat="1" ht="37.5" x14ac:dyDescent="0.25">
      <c r="A937" s="125">
        <f t="shared" si="60"/>
        <v>8061</v>
      </c>
      <c r="B937" s="164" t="s">
        <v>892</v>
      </c>
      <c r="C937" s="136">
        <v>730</v>
      </c>
      <c r="D937" s="158">
        <f t="shared" si="61"/>
        <v>510.99999999999994</v>
      </c>
      <c r="E937" s="158">
        <f t="shared" si="62"/>
        <v>547.5</v>
      </c>
      <c r="F937" s="158">
        <f t="shared" si="63"/>
        <v>620.5</v>
      </c>
      <c r="G937" s="158">
        <f t="shared" si="64"/>
        <v>657</v>
      </c>
      <c r="H937" s="155"/>
      <c r="K937" s="155"/>
      <c r="L937" s="155"/>
      <c r="M937" s="155"/>
      <c r="N937" s="155"/>
      <c r="O937" s="142"/>
      <c r="P937" s="165"/>
      <c r="Q937" s="148"/>
    </row>
    <row r="938" spans="1:17" s="156" customFormat="1" x14ac:dyDescent="0.25">
      <c r="A938" s="125">
        <f t="shared" si="60"/>
        <v>8062</v>
      </c>
      <c r="B938" s="164" t="s">
        <v>893</v>
      </c>
      <c r="C938" s="136">
        <v>620</v>
      </c>
      <c r="D938" s="158">
        <f t="shared" si="61"/>
        <v>434</v>
      </c>
      <c r="E938" s="158">
        <f t="shared" si="62"/>
        <v>465</v>
      </c>
      <c r="F938" s="158">
        <f t="shared" si="63"/>
        <v>527</v>
      </c>
      <c r="G938" s="158">
        <f t="shared" si="64"/>
        <v>558</v>
      </c>
      <c r="H938" s="155"/>
      <c r="K938" s="155"/>
      <c r="L938" s="155"/>
      <c r="M938" s="155"/>
      <c r="N938" s="155"/>
      <c r="O938" s="142"/>
      <c r="P938" s="165"/>
      <c r="Q938" s="148"/>
    </row>
    <row r="939" spans="1:17" s="156" customFormat="1" x14ac:dyDescent="0.25">
      <c r="A939" s="125">
        <f t="shared" si="60"/>
        <v>8063</v>
      </c>
      <c r="B939" s="164" t="s">
        <v>894</v>
      </c>
      <c r="C939" s="136">
        <v>330</v>
      </c>
      <c r="D939" s="158">
        <f t="shared" si="61"/>
        <v>230.99999999999997</v>
      </c>
      <c r="E939" s="158">
        <f t="shared" si="62"/>
        <v>247.5</v>
      </c>
      <c r="F939" s="158">
        <f t="shared" si="63"/>
        <v>280.5</v>
      </c>
      <c r="G939" s="158">
        <f t="shared" si="64"/>
        <v>297</v>
      </c>
      <c r="H939" s="155"/>
      <c r="K939" s="155"/>
      <c r="L939" s="155"/>
      <c r="M939" s="155"/>
      <c r="N939" s="155"/>
      <c r="O939" s="142"/>
      <c r="P939" s="165"/>
      <c r="Q939" s="148"/>
    </row>
    <row r="940" spans="1:17" s="156" customFormat="1" x14ac:dyDescent="0.25">
      <c r="A940" s="125">
        <f t="shared" si="60"/>
        <v>8064</v>
      </c>
      <c r="B940" s="164" t="s">
        <v>895</v>
      </c>
      <c r="C940" s="130">
        <v>1250</v>
      </c>
      <c r="D940" s="158">
        <f t="shared" si="61"/>
        <v>875</v>
      </c>
      <c r="E940" s="158">
        <f t="shared" si="62"/>
        <v>937.5</v>
      </c>
      <c r="F940" s="158">
        <f t="shared" si="63"/>
        <v>1062.5</v>
      </c>
      <c r="G940" s="158">
        <f t="shared" si="64"/>
        <v>1125</v>
      </c>
      <c r="H940" s="155"/>
      <c r="K940" s="155"/>
      <c r="L940" s="155"/>
      <c r="M940" s="155"/>
      <c r="N940" s="155"/>
      <c r="O940" s="142"/>
      <c r="P940" s="165"/>
      <c r="Q940" s="148"/>
    </row>
    <row r="941" spans="1:17" s="156" customFormat="1" x14ac:dyDescent="0.25">
      <c r="A941" s="125">
        <f t="shared" si="60"/>
        <v>8065</v>
      </c>
      <c r="B941" s="164" t="s">
        <v>896</v>
      </c>
      <c r="C941" s="136">
        <v>430</v>
      </c>
      <c r="D941" s="158">
        <f t="shared" si="61"/>
        <v>301</v>
      </c>
      <c r="E941" s="158">
        <f t="shared" si="62"/>
        <v>322.5</v>
      </c>
      <c r="F941" s="158">
        <f t="shared" si="63"/>
        <v>365.5</v>
      </c>
      <c r="G941" s="158">
        <f t="shared" si="64"/>
        <v>387</v>
      </c>
      <c r="H941" s="155"/>
      <c r="K941" s="155"/>
      <c r="L941" s="155"/>
      <c r="M941" s="155"/>
      <c r="N941" s="155"/>
      <c r="O941" s="142"/>
      <c r="P941" s="165"/>
      <c r="Q941" s="148"/>
    </row>
    <row r="942" spans="1:17" s="156" customFormat="1" x14ac:dyDescent="0.25">
      <c r="A942" s="125">
        <f t="shared" si="60"/>
        <v>8066</v>
      </c>
      <c r="B942" s="164" t="s">
        <v>897</v>
      </c>
      <c r="C942" s="136">
        <v>250</v>
      </c>
      <c r="D942" s="158">
        <f t="shared" si="61"/>
        <v>175</v>
      </c>
      <c r="E942" s="158">
        <f t="shared" si="62"/>
        <v>187.5</v>
      </c>
      <c r="F942" s="158">
        <f t="shared" si="63"/>
        <v>212.5</v>
      </c>
      <c r="G942" s="158">
        <f t="shared" si="64"/>
        <v>225</v>
      </c>
      <c r="H942" s="155"/>
      <c r="K942" s="155"/>
      <c r="L942" s="155"/>
      <c r="M942" s="155"/>
      <c r="N942" s="155"/>
      <c r="O942" s="142"/>
      <c r="P942" s="165"/>
      <c r="Q942" s="148"/>
    </row>
    <row r="943" spans="1:17" s="156" customFormat="1" x14ac:dyDescent="0.25">
      <c r="A943" s="125">
        <f t="shared" si="60"/>
        <v>8067</v>
      </c>
      <c r="B943" s="164" t="s">
        <v>898</v>
      </c>
      <c r="C943" s="136">
        <v>670</v>
      </c>
      <c r="D943" s="158">
        <f t="shared" si="61"/>
        <v>468.99999999999994</v>
      </c>
      <c r="E943" s="158">
        <f t="shared" si="62"/>
        <v>502.5</v>
      </c>
      <c r="F943" s="158">
        <f t="shared" si="63"/>
        <v>569.5</v>
      </c>
      <c r="G943" s="158">
        <f t="shared" si="64"/>
        <v>603</v>
      </c>
      <c r="H943" s="155"/>
      <c r="K943" s="155"/>
      <c r="L943" s="155"/>
      <c r="M943" s="155"/>
      <c r="N943" s="155"/>
      <c r="O943" s="142"/>
      <c r="P943" s="165"/>
      <c r="Q943" s="148"/>
    </row>
    <row r="944" spans="1:17" s="156" customFormat="1" x14ac:dyDescent="0.25">
      <c r="A944" s="125">
        <f t="shared" si="60"/>
        <v>8068</v>
      </c>
      <c r="B944" s="164" t="s">
        <v>899</v>
      </c>
      <c r="C944" s="136">
        <v>950</v>
      </c>
      <c r="D944" s="158">
        <f t="shared" si="61"/>
        <v>665</v>
      </c>
      <c r="E944" s="158">
        <f t="shared" si="62"/>
        <v>712.5</v>
      </c>
      <c r="F944" s="158">
        <f t="shared" si="63"/>
        <v>807.5</v>
      </c>
      <c r="G944" s="158">
        <f t="shared" si="64"/>
        <v>855</v>
      </c>
      <c r="H944" s="155"/>
      <c r="K944" s="155"/>
      <c r="L944" s="155"/>
      <c r="M944" s="155"/>
      <c r="N944" s="155"/>
      <c r="O944" s="142"/>
      <c r="P944" s="165"/>
      <c r="Q944" s="148"/>
    </row>
    <row r="945" spans="1:17" s="156" customFormat="1" x14ac:dyDescent="0.25">
      <c r="A945" s="125">
        <f t="shared" si="60"/>
        <v>8069</v>
      </c>
      <c r="B945" s="164" t="s">
        <v>900</v>
      </c>
      <c r="C945" s="130">
        <v>1240</v>
      </c>
      <c r="D945" s="158">
        <f t="shared" si="61"/>
        <v>868</v>
      </c>
      <c r="E945" s="158">
        <f t="shared" si="62"/>
        <v>930</v>
      </c>
      <c r="F945" s="158">
        <f t="shared" si="63"/>
        <v>1054</v>
      </c>
      <c r="G945" s="158">
        <f t="shared" si="64"/>
        <v>1116</v>
      </c>
      <c r="H945" s="155"/>
      <c r="K945" s="155"/>
      <c r="L945" s="155"/>
      <c r="M945" s="155"/>
      <c r="N945" s="155"/>
      <c r="O945" s="142"/>
      <c r="P945" s="165"/>
      <c r="Q945" s="148"/>
    </row>
    <row r="946" spans="1:17" s="156" customFormat="1" x14ac:dyDescent="0.25">
      <c r="A946" s="125">
        <f>A945+1</f>
        <v>8070</v>
      </c>
      <c r="B946" s="164" t="s">
        <v>901</v>
      </c>
      <c r="C946" s="136">
        <v>670</v>
      </c>
      <c r="D946" s="158">
        <f t="shared" si="61"/>
        <v>468.99999999999994</v>
      </c>
      <c r="E946" s="158">
        <f t="shared" si="62"/>
        <v>502.5</v>
      </c>
      <c r="F946" s="158">
        <f t="shared" si="63"/>
        <v>569.5</v>
      </c>
      <c r="G946" s="158">
        <f t="shared" si="64"/>
        <v>603</v>
      </c>
      <c r="H946" s="155"/>
      <c r="K946" s="155"/>
      <c r="L946" s="155"/>
      <c r="M946" s="155"/>
      <c r="N946" s="155"/>
      <c r="O946" s="166"/>
      <c r="P946" s="165"/>
      <c r="Q946" s="176"/>
    </row>
    <row r="947" spans="1:17" s="156" customFormat="1" x14ac:dyDescent="0.25">
      <c r="A947" s="125">
        <f t="shared" si="60"/>
        <v>8071</v>
      </c>
      <c r="B947" s="164" t="s">
        <v>902</v>
      </c>
      <c r="C947" s="136">
        <v>470</v>
      </c>
      <c r="D947" s="158">
        <f t="shared" si="61"/>
        <v>329</v>
      </c>
      <c r="E947" s="158">
        <f t="shared" si="62"/>
        <v>352.5</v>
      </c>
      <c r="F947" s="158">
        <f t="shared" si="63"/>
        <v>399.5</v>
      </c>
      <c r="G947" s="158">
        <f t="shared" si="64"/>
        <v>423</v>
      </c>
      <c r="H947" s="155"/>
      <c r="K947" s="155"/>
      <c r="L947" s="155"/>
      <c r="M947" s="155"/>
      <c r="N947" s="155"/>
      <c r="O947" s="142"/>
      <c r="P947" s="165"/>
      <c r="Q947" s="148"/>
    </row>
    <row r="948" spans="1:17" s="156" customFormat="1" x14ac:dyDescent="0.25">
      <c r="A948" s="125">
        <f t="shared" si="60"/>
        <v>8072</v>
      </c>
      <c r="B948" s="164" t="s">
        <v>903</v>
      </c>
      <c r="C948" s="136">
        <v>190</v>
      </c>
      <c r="D948" s="158">
        <f t="shared" si="61"/>
        <v>133</v>
      </c>
      <c r="E948" s="158">
        <f t="shared" si="62"/>
        <v>142.5</v>
      </c>
      <c r="F948" s="158">
        <f t="shared" si="63"/>
        <v>161.5</v>
      </c>
      <c r="G948" s="158">
        <f t="shared" si="64"/>
        <v>171</v>
      </c>
      <c r="H948" s="155"/>
      <c r="K948" s="155"/>
      <c r="L948" s="155"/>
      <c r="M948" s="155"/>
      <c r="N948" s="155"/>
      <c r="O948" s="142"/>
      <c r="P948" s="165"/>
      <c r="Q948" s="148"/>
    </row>
    <row r="949" spans="1:17" s="156" customFormat="1" x14ac:dyDescent="0.25">
      <c r="A949" s="125">
        <f t="shared" si="60"/>
        <v>8073</v>
      </c>
      <c r="B949" s="164" t="s">
        <v>904</v>
      </c>
      <c r="C949" s="136">
        <v>330</v>
      </c>
      <c r="D949" s="158">
        <f t="shared" si="61"/>
        <v>230.99999999999997</v>
      </c>
      <c r="E949" s="158">
        <f t="shared" si="62"/>
        <v>247.5</v>
      </c>
      <c r="F949" s="158">
        <f t="shared" si="63"/>
        <v>280.5</v>
      </c>
      <c r="G949" s="158">
        <f t="shared" si="64"/>
        <v>297</v>
      </c>
      <c r="H949" s="155"/>
      <c r="K949" s="155"/>
      <c r="L949" s="155"/>
      <c r="M949" s="155"/>
      <c r="N949" s="155"/>
      <c r="O949" s="142"/>
      <c r="P949" s="165"/>
      <c r="Q949" s="148"/>
    </row>
    <row r="950" spans="1:17" s="156" customFormat="1" x14ac:dyDescent="0.25">
      <c r="A950" s="125">
        <f t="shared" si="60"/>
        <v>8074</v>
      </c>
      <c r="B950" s="164" t="s">
        <v>905</v>
      </c>
      <c r="C950" s="136">
        <v>250</v>
      </c>
      <c r="D950" s="158">
        <f t="shared" si="61"/>
        <v>175</v>
      </c>
      <c r="E950" s="158">
        <f t="shared" si="62"/>
        <v>187.5</v>
      </c>
      <c r="F950" s="158">
        <f t="shared" si="63"/>
        <v>212.5</v>
      </c>
      <c r="G950" s="158">
        <f t="shared" si="64"/>
        <v>225</v>
      </c>
      <c r="H950" s="155"/>
      <c r="K950" s="155"/>
      <c r="L950" s="155"/>
      <c r="M950" s="155"/>
      <c r="N950" s="155"/>
      <c r="O950" s="142"/>
      <c r="P950" s="165"/>
      <c r="Q950" s="148"/>
    </row>
    <row r="951" spans="1:17" s="156" customFormat="1" x14ac:dyDescent="0.25">
      <c r="A951" s="125">
        <f t="shared" si="60"/>
        <v>8075</v>
      </c>
      <c r="B951" s="164" t="s">
        <v>906</v>
      </c>
      <c r="C951" s="130">
        <v>1080</v>
      </c>
      <c r="D951" s="158">
        <f t="shared" si="61"/>
        <v>756</v>
      </c>
      <c r="E951" s="158">
        <f t="shared" si="62"/>
        <v>810</v>
      </c>
      <c r="F951" s="158">
        <f t="shared" si="63"/>
        <v>918</v>
      </c>
      <c r="G951" s="158">
        <f t="shared" si="64"/>
        <v>972</v>
      </c>
      <c r="H951" s="155"/>
      <c r="K951" s="155"/>
      <c r="L951" s="155"/>
      <c r="M951" s="155"/>
      <c r="N951" s="155"/>
      <c r="O951" s="142"/>
      <c r="P951" s="165"/>
      <c r="Q951" s="148"/>
    </row>
    <row r="952" spans="1:17" s="156" customFormat="1" x14ac:dyDescent="0.25">
      <c r="A952" s="125">
        <f t="shared" si="60"/>
        <v>8076</v>
      </c>
      <c r="B952" s="164" t="s">
        <v>907</v>
      </c>
      <c r="C952" s="136">
        <v>150</v>
      </c>
      <c r="D952" s="158">
        <f t="shared" si="61"/>
        <v>105</v>
      </c>
      <c r="E952" s="158">
        <f t="shared" si="62"/>
        <v>112.5</v>
      </c>
      <c r="F952" s="158">
        <f t="shared" si="63"/>
        <v>127.5</v>
      </c>
      <c r="G952" s="158">
        <f t="shared" si="64"/>
        <v>135</v>
      </c>
      <c r="H952" s="155"/>
      <c r="K952" s="155"/>
      <c r="L952" s="155"/>
      <c r="M952" s="155"/>
      <c r="N952" s="155"/>
      <c r="O952" s="142"/>
      <c r="P952" s="165"/>
      <c r="Q952" s="148"/>
    </row>
    <row r="953" spans="1:17" s="156" customFormat="1" x14ac:dyDescent="0.25">
      <c r="A953" s="125">
        <f t="shared" si="60"/>
        <v>8077</v>
      </c>
      <c r="B953" s="164" t="s">
        <v>908</v>
      </c>
      <c r="C953" s="136">
        <v>240</v>
      </c>
      <c r="D953" s="158">
        <f t="shared" si="61"/>
        <v>168</v>
      </c>
      <c r="E953" s="158">
        <f t="shared" si="62"/>
        <v>180</v>
      </c>
      <c r="F953" s="158">
        <f t="shared" si="63"/>
        <v>204</v>
      </c>
      <c r="G953" s="158">
        <f t="shared" si="64"/>
        <v>216</v>
      </c>
      <c r="H953" s="155"/>
      <c r="K953" s="155"/>
      <c r="L953" s="155"/>
      <c r="M953" s="155"/>
      <c r="N953" s="155"/>
      <c r="O953" s="142"/>
      <c r="P953" s="165"/>
      <c r="Q953" s="148"/>
    </row>
    <row r="954" spans="1:17" s="156" customFormat="1" x14ac:dyDescent="0.25">
      <c r="A954" s="125">
        <f t="shared" si="60"/>
        <v>8078</v>
      </c>
      <c r="B954" s="164" t="s">
        <v>909</v>
      </c>
      <c r="C954" s="136">
        <v>370</v>
      </c>
      <c r="D954" s="158">
        <f t="shared" si="61"/>
        <v>259</v>
      </c>
      <c r="E954" s="158">
        <f t="shared" si="62"/>
        <v>277.5</v>
      </c>
      <c r="F954" s="158">
        <f t="shared" si="63"/>
        <v>314.5</v>
      </c>
      <c r="G954" s="158">
        <f t="shared" si="64"/>
        <v>333</v>
      </c>
      <c r="H954" s="155"/>
      <c r="K954" s="155"/>
      <c r="L954" s="155"/>
      <c r="M954" s="155"/>
      <c r="N954" s="155"/>
      <c r="O954" s="142"/>
      <c r="P954" s="165"/>
      <c r="Q954" s="148"/>
    </row>
    <row r="955" spans="1:17" s="156" customFormat="1" x14ac:dyDescent="0.25">
      <c r="A955" s="125">
        <f t="shared" si="60"/>
        <v>8079</v>
      </c>
      <c r="B955" s="164" t="s">
        <v>910</v>
      </c>
      <c r="C955" s="136">
        <v>330</v>
      </c>
      <c r="D955" s="158">
        <f t="shared" si="61"/>
        <v>230.99999999999997</v>
      </c>
      <c r="E955" s="158">
        <f t="shared" si="62"/>
        <v>247.5</v>
      </c>
      <c r="F955" s="158">
        <f t="shared" si="63"/>
        <v>280.5</v>
      </c>
      <c r="G955" s="158">
        <f t="shared" si="64"/>
        <v>297</v>
      </c>
      <c r="H955" s="155"/>
      <c r="K955" s="155"/>
      <c r="L955" s="155"/>
      <c r="M955" s="155"/>
      <c r="N955" s="155"/>
      <c r="O955" s="142"/>
      <c r="P955" s="165"/>
      <c r="Q955" s="148"/>
    </row>
    <row r="956" spans="1:17" s="156" customFormat="1" ht="37.5" x14ac:dyDescent="0.25">
      <c r="A956" s="125">
        <f t="shared" si="60"/>
        <v>8080</v>
      </c>
      <c r="B956" s="164" t="s">
        <v>911</v>
      </c>
      <c r="C956" s="136">
        <v>300</v>
      </c>
      <c r="D956" s="158">
        <f t="shared" si="61"/>
        <v>210</v>
      </c>
      <c r="E956" s="158">
        <f t="shared" si="62"/>
        <v>225</v>
      </c>
      <c r="F956" s="158">
        <f t="shared" si="63"/>
        <v>255</v>
      </c>
      <c r="G956" s="158">
        <f t="shared" si="64"/>
        <v>270</v>
      </c>
      <c r="H956" s="155"/>
      <c r="K956" s="155"/>
      <c r="L956" s="155"/>
      <c r="M956" s="155"/>
      <c r="N956" s="155"/>
      <c r="O956" s="142"/>
      <c r="P956" s="165"/>
      <c r="Q956" s="148"/>
    </row>
    <row r="957" spans="1:17" s="156" customFormat="1" x14ac:dyDescent="0.25">
      <c r="A957" s="125">
        <f t="shared" si="60"/>
        <v>8081</v>
      </c>
      <c r="B957" s="164" t="s">
        <v>912</v>
      </c>
      <c r="C957" s="136">
        <v>820</v>
      </c>
      <c r="D957" s="158">
        <f t="shared" si="61"/>
        <v>574</v>
      </c>
      <c r="E957" s="158">
        <f t="shared" si="62"/>
        <v>615</v>
      </c>
      <c r="F957" s="158">
        <f t="shared" si="63"/>
        <v>697</v>
      </c>
      <c r="G957" s="158">
        <f t="shared" si="64"/>
        <v>738</v>
      </c>
      <c r="H957" s="155"/>
      <c r="K957" s="155"/>
      <c r="L957" s="155"/>
      <c r="M957" s="155"/>
      <c r="N957" s="155"/>
      <c r="O957" s="142"/>
      <c r="P957" s="165"/>
      <c r="Q957" s="148"/>
    </row>
    <row r="958" spans="1:17" s="156" customFormat="1" x14ac:dyDescent="0.25">
      <c r="A958" s="125">
        <f t="shared" si="60"/>
        <v>8082</v>
      </c>
      <c r="B958" s="164" t="s">
        <v>913</v>
      </c>
      <c r="C958" s="136">
        <v>360</v>
      </c>
      <c r="D958" s="158">
        <f t="shared" si="61"/>
        <v>251.99999999999997</v>
      </c>
      <c r="E958" s="158">
        <f t="shared" si="62"/>
        <v>270</v>
      </c>
      <c r="F958" s="158">
        <f t="shared" si="63"/>
        <v>306</v>
      </c>
      <c r="G958" s="158">
        <f t="shared" si="64"/>
        <v>324</v>
      </c>
      <c r="H958" s="155"/>
      <c r="K958" s="155"/>
      <c r="L958" s="155"/>
      <c r="M958" s="155"/>
      <c r="N958" s="155"/>
      <c r="O958" s="142"/>
      <c r="P958" s="165"/>
      <c r="Q958" s="148"/>
    </row>
    <row r="959" spans="1:17" s="156" customFormat="1" x14ac:dyDescent="0.25">
      <c r="A959" s="125">
        <f t="shared" si="60"/>
        <v>8083</v>
      </c>
      <c r="B959" s="164" t="s">
        <v>914</v>
      </c>
      <c r="C959" s="136">
        <v>310</v>
      </c>
      <c r="D959" s="158">
        <f t="shared" si="61"/>
        <v>217</v>
      </c>
      <c r="E959" s="158">
        <f t="shared" si="62"/>
        <v>232.5</v>
      </c>
      <c r="F959" s="158">
        <f t="shared" si="63"/>
        <v>263.5</v>
      </c>
      <c r="G959" s="158">
        <f t="shared" si="64"/>
        <v>279</v>
      </c>
      <c r="H959" s="155"/>
      <c r="K959" s="155"/>
      <c r="L959" s="155"/>
      <c r="M959" s="155"/>
      <c r="N959" s="155"/>
      <c r="O959" s="142"/>
      <c r="P959" s="165"/>
      <c r="Q959" s="148"/>
    </row>
    <row r="960" spans="1:17" s="156" customFormat="1" ht="37.5" x14ac:dyDescent="0.25">
      <c r="A960" s="125">
        <f t="shared" si="60"/>
        <v>8084</v>
      </c>
      <c r="B960" s="164" t="s">
        <v>915</v>
      </c>
      <c r="C960" s="130">
        <v>1330</v>
      </c>
      <c r="D960" s="158">
        <f t="shared" si="61"/>
        <v>930.99999999999989</v>
      </c>
      <c r="E960" s="158">
        <f t="shared" si="62"/>
        <v>997.5</v>
      </c>
      <c r="F960" s="158">
        <f t="shared" si="63"/>
        <v>1130.5</v>
      </c>
      <c r="G960" s="158">
        <f t="shared" si="64"/>
        <v>1197</v>
      </c>
      <c r="H960" s="155"/>
      <c r="K960" s="155"/>
      <c r="L960" s="155"/>
      <c r="M960" s="155"/>
      <c r="N960" s="155"/>
      <c r="O960" s="142"/>
      <c r="P960" s="165"/>
      <c r="Q960" s="148"/>
    </row>
    <row r="961" spans="1:17" s="156" customFormat="1" ht="37.5" x14ac:dyDescent="0.25">
      <c r="A961" s="125">
        <f t="shared" si="60"/>
        <v>8085</v>
      </c>
      <c r="B961" s="164" t="s">
        <v>916</v>
      </c>
      <c r="C961" s="136">
        <v>390</v>
      </c>
      <c r="D961" s="158">
        <f t="shared" si="61"/>
        <v>273</v>
      </c>
      <c r="E961" s="158">
        <f t="shared" si="62"/>
        <v>292.5</v>
      </c>
      <c r="F961" s="158">
        <f t="shared" si="63"/>
        <v>331.5</v>
      </c>
      <c r="G961" s="158">
        <f t="shared" si="64"/>
        <v>351</v>
      </c>
      <c r="H961" s="155"/>
      <c r="K961" s="155"/>
      <c r="L961" s="155"/>
      <c r="M961" s="155"/>
      <c r="N961" s="155"/>
      <c r="O961" s="142"/>
      <c r="P961" s="165"/>
      <c r="Q961" s="148"/>
    </row>
    <row r="962" spans="1:17" s="156" customFormat="1" ht="37.5" x14ac:dyDescent="0.25">
      <c r="A962" s="125">
        <f t="shared" si="60"/>
        <v>8086</v>
      </c>
      <c r="B962" s="164" t="s">
        <v>917</v>
      </c>
      <c r="C962" s="136">
        <v>520</v>
      </c>
      <c r="D962" s="158">
        <f t="shared" si="61"/>
        <v>364</v>
      </c>
      <c r="E962" s="158">
        <f t="shared" si="62"/>
        <v>390</v>
      </c>
      <c r="F962" s="158">
        <f t="shared" si="63"/>
        <v>442</v>
      </c>
      <c r="G962" s="158">
        <f t="shared" si="64"/>
        <v>468</v>
      </c>
      <c r="H962" s="155"/>
      <c r="K962" s="155"/>
      <c r="L962" s="155"/>
      <c r="M962" s="155"/>
      <c r="N962" s="155"/>
      <c r="O962" s="142"/>
      <c r="P962" s="165"/>
      <c r="Q962" s="148"/>
    </row>
    <row r="963" spans="1:17" s="156" customFormat="1" ht="56.25" x14ac:dyDescent="0.25">
      <c r="A963" s="125">
        <f t="shared" si="60"/>
        <v>8087</v>
      </c>
      <c r="B963" s="164" t="s">
        <v>918</v>
      </c>
      <c r="C963" s="130">
        <v>3280</v>
      </c>
      <c r="D963" s="158">
        <f t="shared" si="61"/>
        <v>2296</v>
      </c>
      <c r="E963" s="158">
        <f t="shared" si="62"/>
        <v>2460</v>
      </c>
      <c r="F963" s="158">
        <f t="shared" si="63"/>
        <v>2788</v>
      </c>
      <c r="G963" s="158">
        <f t="shared" si="64"/>
        <v>2952</v>
      </c>
      <c r="H963" s="155"/>
      <c r="K963" s="155"/>
      <c r="L963" s="155"/>
      <c r="M963" s="155"/>
      <c r="N963" s="155"/>
      <c r="O963" s="142"/>
      <c r="P963" s="165"/>
      <c r="Q963" s="148"/>
    </row>
    <row r="964" spans="1:17" s="156" customFormat="1" ht="56.25" x14ac:dyDescent="0.25">
      <c r="A964" s="125">
        <f t="shared" si="60"/>
        <v>8088</v>
      </c>
      <c r="B964" s="164" t="s">
        <v>919</v>
      </c>
      <c r="C964" s="130">
        <v>2830</v>
      </c>
      <c r="D964" s="158">
        <f t="shared" si="61"/>
        <v>1980.9999999999998</v>
      </c>
      <c r="E964" s="158">
        <f t="shared" si="62"/>
        <v>2122.5</v>
      </c>
      <c r="F964" s="158">
        <f t="shared" si="63"/>
        <v>2405.5</v>
      </c>
      <c r="G964" s="158">
        <f t="shared" si="64"/>
        <v>2547</v>
      </c>
      <c r="H964" s="155"/>
      <c r="K964" s="155"/>
      <c r="L964" s="155"/>
      <c r="M964" s="155"/>
      <c r="N964" s="155"/>
      <c r="O964" s="142"/>
      <c r="P964" s="165"/>
      <c r="Q964" s="148"/>
    </row>
    <row r="965" spans="1:17" s="156" customFormat="1" ht="56.25" x14ac:dyDescent="0.25">
      <c r="A965" s="125">
        <f t="shared" si="60"/>
        <v>8089</v>
      </c>
      <c r="B965" s="164" t="s">
        <v>920</v>
      </c>
      <c r="C965" s="130">
        <v>2930</v>
      </c>
      <c r="D965" s="158">
        <f t="shared" si="61"/>
        <v>2051</v>
      </c>
      <c r="E965" s="158">
        <f t="shared" si="62"/>
        <v>2197.5</v>
      </c>
      <c r="F965" s="158">
        <f t="shared" si="63"/>
        <v>2490.5</v>
      </c>
      <c r="G965" s="158">
        <f t="shared" si="64"/>
        <v>2637</v>
      </c>
      <c r="H965" s="155"/>
      <c r="K965" s="155"/>
      <c r="L965" s="155"/>
      <c r="M965" s="155"/>
      <c r="N965" s="155"/>
      <c r="O965" s="142"/>
      <c r="P965" s="165"/>
      <c r="Q965" s="148"/>
    </row>
    <row r="966" spans="1:17" s="156" customFormat="1" ht="56.25" x14ac:dyDescent="0.25">
      <c r="A966" s="125">
        <f t="shared" si="60"/>
        <v>8090</v>
      </c>
      <c r="B966" s="164" t="s">
        <v>921</v>
      </c>
      <c r="C966" s="130">
        <v>2550</v>
      </c>
      <c r="D966" s="158">
        <f t="shared" si="61"/>
        <v>1785</v>
      </c>
      <c r="E966" s="158">
        <f t="shared" si="62"/>
        <v>1912.5</v>
      </c>
      <c r="F966" s="158">
        <f t="shared" si="63"/>
        <v>2167.5</v>
      </c>
      <c r="G966" s="158">
        <f t="shared" si="64"/>
        <v>2295</v>
      </c>
      <c r="H966" s="155"/>
      <c r="K966" s="155"/>
      <c r="L966" s="155"/>
      <c r="M966" s="155"/>
      <c r="N966" s="155"/>
      <c r="O966" s="166"/>
      <c r="P966" s="165"/>
      <c r="Q966" s="176"/>
    </row>
    <row r="967" spans="1:17" s="156" customFormat="1" x14ac:dyDescent="0.25">
      <c r="A967" s="125">
        <v>8111</v>
      </c>
      <c r="B967" s="163" t="s">
        <v>1086</v>
      </c>
      <c r="C967" s="194">
        <v>29996</v>
      </c>
      <c r="D967" s="158">
        <f t="shared" si="61"/>
        <v>20997.199999999997</v>
      </c>
      <c r="E967" s="158">
        <f t="shared" si="62"/>
        <v>22497</v>
      </c>
      <c r="F967" s="158">
        <f t="shared" si="63"/>
        <v>25496.6</v>
      </c>
      <c r="G967" s="158">
        <f t="shared" si="64"/>
        <v>26996.400000000001</v>
      </c>
      <c r="H967" s="155"/>
      <c r="K967" s="155"/>
      <c r="L967" s="155"/>
      <c r="M967" s="155"/>
      <c r="N967" s="155"/>
      <c r="O967" s="142"/>
      <c r="P967" s="165"/>
      <c r="Q967" s="148"/>
    </row>
    <row r="968" spans="1:17" s="156" customFormat="1" x14ac:dyDescent="0.25">
      <c r="A968" s="125">
        <v>8112</v>
      </c>
      <c r="B968" s="163" t="s">
        <v>1087</v>
      </c>
      <c r="C968" s="194">
        <v>40006</v>
      </c>
      <c r="D968" s="158">
        <f t="shared" si="61"/>
        <v>28004.199999999997</v>
      </c>
      <c r="E968" s="158">
        <f t="shared" si="62"/>
        <v>30004.5</v>
      </c>
      <c r="F968" s="158">
        <f t="shared" si="63"/>
        <v>34005.1</v>
      </c>
      <c r="G968" s="158">
        <f t="shared" si="64"/>
        <v>36005.4</v>
      </c>
      <c r="H968" s="155"/>
      <c r="K968" s="155"/>
      <c r="L968" s="155"/>
      <c r="M968" s="155"/>
      <c r="N968" s="155"/>
      <c r="O968" s="142"/>
      <c r="P968" s="165"/>
      <c r="Q968" s="148"/>
    </row>
    <row r="969" spans="1:17" s="156" customFormat="1" ht="37.5" x14ac:dyDescent="0.25">
      <c r="A969" s="125">
        <v>8093</v>
      </c>
      <c r="B969" s="163" t="s">
        <v>1088</v>
      </c>
      <c r="C969" s="194">
        <v>19992</v>
      </c>
      <c r="D969" s="158">
        <f t="shared" si="61"/>
        <v>13994.4</v>
      </c>
      <c r="E969" s="158">
        <f t="shared" si="62"/>
        <v>14994</v>
      </c>
      <c r="F969" s="158">
        <f t="shared" si="63"/>
        <v>16993.2</v>
      </c>
      <c r="G969" s="158">
        <f t="shared" si="64"/>
        <v>17992.8</v>
      </c>
      <c r="H969" s="155"/>
      <c r="K969" s="155"/>
      <c r="L969" s="155"/>
      <c r="M969" s="155"/>
      <c r="N969" s="155"/>
      <c r="O969" s="142"/>
      <c r="P969" s="165"/>
      <c r="Q969" s="148"/>
    </row>
    <row r="970" spans="1:17" s="156" customFormat="1" ht="37.5" x14ac:dyDescent="0.25">
      <c r="A970" s="125">
        <f t="shared" si="60"/>
        <v>8094</v>
      </c>
      <c r="B970" s="163" t="s">
        <v>1089</v>
      </c>
      <c r="C970" s="194">
        <v>19996</v>
      </c>
      <c r="D970" s="158">
        <f t="shared" si="61"/>
        <v>13997.199999999999</v>
      </c>
      <c r="E970" s="158">
        <f t="shared" si="62"/>
        <v>14997</v>
      </c>
      <c r="F970" s="158">
        <f t="shared" si="63"/>
        <v>16996.599999999999</v>
      </c>
      <c r="G970" s="158">
        <f t="shared" si="64"/>
        <v>17996.400000000001</v>
      </c>
      <c r="H970" s="155"/>
      <c r="K970" s="155"/>
      <c r="L970" s="155"/>
      <c r="M970" s="155"/>
      <c r="N970" s="155"/>
      <c r="O970" s="142"/>
      <c r="P970" s="165"/>
      <c r="Q970" s="148"/>
    </row>
    <row r="971" spans="1:17" s="156" customFormat="1" ht="37.5" x14ac:dyDescent="0.25">
      <c r="A971" s="125">
        <f t="shared" si="60"/>
        <v>8095</v>
      </c>
      <c r="B971" s="163" t="s">
        <v>1093</v>
      </c>
      <c r="C971" s="194">
        <v>133</v>
      </c>
      <c r="D971" s="158">
        <f t="shared" si="61"/>
        <v>93.1</v>
      </c>
      <c r="E971" s="158">
        <f t="shared" si="62"/>
        <v>99.75</v>
      </c>
      <c r="F971" s="158">
        <f t="shared" si="63"/>
        <v>113.05</v>
      </c>
      <c r="G971" s="158">
        <f t="shared" si="64"/>
        <v>119.7</v>
      </c>
      <c r="H971" s="155"/>
      <c r="K971" s="155"/>
      <c r="L971" s="155"/>
      <c r="M971" s="155"/>
      <c r="N971" s="155"/>
      <c r="O971" s="142"/>
      <c r="P971" s="165"/>
      <c r="Q971" s="148"/>
    </row>
    <row r="972" spans="1:17" s="156" customFormat="1" x14ac:dyDescent="0.25">
      <c r="A972" s="125">
        <f t="shared" ref="A972:A986" si="65">A971+1</f>
        <v>8096</v>
      </c>
      <c r="B972" s="163" t="s">
        <v>1094</v>
      </c>
      <c r="C972" s="194">
        <v>36512</v>
      </c>
      <c r="D972" s="158">
        <f t="shared" si="61"/>
        <v>25558.399999999998</v>
      </c>
      <c r="E972" s="158">
        <f t="shared" si="62"/>
        <v>27384</v>
      </c>
      <c r="F972" s="158">
        <f t="shared" si="63"/>
        <v>31035.200000000001</v>
      </c>
      <c r="G972" s="158">
        <f t="shared" si="64"/>
        <v>32860.800000000003</v>
      </c>
      <c r="H972" s="155"/>
      <c r="K972" s="155"/>
      <c r="L972" s="155"/>
      <c r="M972" s="155"/>
      <c r="N972" s="155"/>
      <c r="O972" s="142"/>
      <c r="P972" s="165"/>
      <c r="Q972" s="148"/>
    </row>
    <row r="973" spans="1:17" s="156" customFormat="1" x14ac:dyDescent="0.25">
      <c r="A973" s="125">
        <f t="shared" si="65"/>
        <v>8097</v>
      </c>
      <c r="B973" s="163" t="s">
        <v>1095</v>
      </c>
      <c r="C973" s="194">
        <v>12408</v>
      </c>
      <c r="D973" s="158">
        <f t="shared" si="61"/>
        <v>8685.5999999999985</v>
      </c>
      <c r="E973" s="158">
        <f t="shared" si="62"/>
        <v>9306</v>
      </c>
      <c r="F973" s="158">
        <f t="shared" si="63"/>
        <v>10546.8</v>
      </c>
      <c r="G973" s="158">
        <f t="shared" si="64"/>
        <v>11167.2</v>
      </c>
      <c r="H973" s="155"/>
      <c r="K973" s="155"/>
      <c r="L973" s="155"/>
      <c r="M973" s="155"/>
      <c r="N973" s="155"/>
      <c r="O973" s="142"/>
      <c r="P973" s="165"/>
      <c r="Q973" s="148"/>
    </row>
    <row r="974" spans="1:17" s="156" customFormat="1" x14ac:dyDescent="0.25">
      <c r="A974" s="125">
        <f t="shared" si="65"/>
        <v>8098</v>
      </c>
      <c r="B974" s="163" t="s">
        <v>1096</v>
      </c>
      <c r="C974" s="194">
        <v>14700</v>
      </c>
      <c r="D974" s="158">
        <f t="shared" ref="D974:D1037" si="66">C974*0.7</f>
        <v>10290</v>
      </c>
      <c r="E974" s="158">
        <f t="shared" ref="E974:E1037" si="67">C974*0.75</f>
        <v>11025</v>
      </c>
      <c r="F974" s="158">
        <f t="shared" ref="F974:F1037" si="68">C974*0.85</f>
        <v>12495</v>
      </c>
      <c r="G974" s="158">
        <f t="shared" ref="G974:G1037" si="69">C974*0.9</f>
        <v>13230</v>
      </c>
      <c r="H974" s="155"/>
      <c r="K974" s="155"/>
      <c r="L974" s="155"/>
      <c r="M974" s="155"/>
      <c r="N974" s="155"/>
      <c r="O974" s="142"/>
      <c r="P974" s="165"/>
      <c r="Q974" s="148"/>
    </row>
    <row r="975" spans="1:17" s="156" customFormat="1" x14ac:dyDescent="0.25">
      <c r="A975" s="125">
        <f t="shared" si="65"/>
        <v>8099</v>
      </c>
      <c r="B975" s="163" t="s">
        <v>1097</v>
      </c>
      <c r="C975" s="194">
        <v>16112</v>
      </c>
      <c r="D975" s="158">
        <f t="shared" si="66"/>
        <v>11278.4</v>
      </c>
      <c r="E975" s="158">
        <f t="shared" si="67"/>
        <v>12084</v>
      </c>
      <c r="F975" s="158">
        <f t="shared" si="68"/>
        <v>13695.199999999999</v>
      </c>
      <c r="G975" s="158">
        <f t="shared" si="69"/>
        <v>14500.800000000001</v>
      </c>
      <c r="H975" s="155"/>
      <c r="K975" s="155"/>
      <c r="L975" s="155"/>
      <c r="M975" s="155"/>
      <c r="N975" s="155"/>
      <c r="O975" s="142"/>
      <c r="P975" s="165"/>
      <c r="Q975" s="148"/>
    </row>
    <row r="976" spans="1:17" s="156" customFormat="1" x14ac:dyDescent="0.25">
      <c r="A976" s="125">
        <f t="shared" si="65"/>
        <v>8100</v>
      </c>
      <c r="B976" s="163" t="s">
        <v>1098</v>
      </c>
      <c r="C976" s="194">
        <v>50009</v>
      </c>
      <c r="D976" s="158">
        <f t="shared" si="66"/>
        <v>35006.299999999996</v>
      </c>
      <c r="E976" s="158">
        <f t="shared" si="67"/>
        <v>37506.75</v>
      </c>
      <c r="F976" s="158">
        <f t="shared" si="68"/>
        <v>42507.65</v>
      </c>
      <c r="G976" s="158">
        <f t="shared" si="69"/>
        <v>45008.1</v>
      </c>
      <c r="H976" s="155"/>
      <c r="K976" s="155"/>
      <c r="L976" s="155"/>
      <c r="M976" s="155"/>
      <c r="N976" s="155"/>
      <c r="O976" s="142"/>
      <c r="P976" s="165"/>
      <c r="Q976" s="148"/>
    </row>
    <row r="977" spans="1:17" s="156" customFormat="1" x14ac:dyDescent="0.25">
      <c r="A977" s="125">
        <f t="shared" si="65"/>
        <v>8101</v>
      </c>
      <c r="B977" s="163" t="s">
        <v>1099</v>
      </c>
      <c r="C977" s="194">
        <v>25000</v>
      </c>
      <c r="D977" s="158">
        <f t="shared" si="66"/>
        <v>17500</v>
      </c>
      <c r="E977" s="158">
        <f t="shared" si="67"/>
        <v>18750</v>
      </c>
      <c r="F977" s="158">
        <f t="shared" si="68"/>
        <v>21250</v>
      </c>
      <c r="G977" s="158">
        <f t="shared" si="69"/>
        <v>22500</v>
      </c>
      <c r="H977" s="155"/>
      <c r="K977" s="155"/>
      <c r="L977" s="155"/>
      <c r="M977" s="155"/>
      <c r="N977" s="155"/>
      <c r="O977" s="142"/>
      <c r="P977" s="165"/>
      <c r="Q977" s="148"/>
    </row>
    <row r="978" spans="1:17" s="156" customFormat="1" ht="37.5" customHeight="1" x14ac:dyDescent="0.25">
      <c r="A978" s="125">
        <f t="shared" si="65"/>
        <v>8102</v>
      </c>
      <c r="B978" s="163" t="s">
        <v>1100</v>
      </c>
      <c r="C978" s="194">
        <v>5000</v>
      </c>
      <c r="D978" s="158">
        <f t="shared" si="66"/>
        <v>3500</v>
      </c>
      <c r="E978" s="158">
        <f t="shared" si="67"/>
        <v>3750</v>
      </c>
      <c r="F978" s="158">
        <f t="shared" si="68"/>
        <v>4250</v>
      </c>
      <c r="G978" s="158">
        <f t="shared" si="69"/>
        <v>4500</v>
      </c>
      <c r="H978" s="155"/>
      <c r="K978" s="155"/>
      <c r="L978" s="155"/>
      <c r="M978" s="155"/>
      <c r="N978" s="155"/>
      <c r="O978" s="142"/>
      <c r="P978" s="165"/>
      <c r="Q978" s="148"/>
    </row>
    <row r="979" spans="1:17" s="156" customFormat="1" ht="56.25" x14ac:dyDescent="0.25">
      <c r="A979" s="125">
        <f t="shared" si="65"/>
        <v>8103</v>
      </c>
      <c r="B979" s="163" t="s">
        <v>1101</v>
      </c>
      <c r="C979" s="194">
        <v>4998</v>
      </c>
      <c r="D979" s="158">
        <f t="shared" si="66"/>
        <v>3498.6</v>
      </c>
      <c r="E979" s="158">
        <f t="shared" si="67"/>
        <v>3748.5</v>
      </c>
      <c r="F979" s="158">
        <f t="shared" si="68"/>
        <v>4248.3</v>
      </c>
      <c r="G979" s="158">
        <f t="shared" si="69"/>
        <v>4498.2</v>
      </c>
      <c r="H979" s="155"/>
      <c r="K979" s="155"/>
      <c r="L979" s="155"/>
      <c r="M979" s="155"/>
      <c r="N979" s="155"/>
      <c r="O979" s="142"/>
      <c r="P979" s="165"/>
      <c r="Q979" s="148"/>
    </row>
    <row r="980" spans="1:17" s="156" customFormat="1" ht="56.25" x14ac:dyDescent="0.25">
      <c r="A980" s="125">
        <f t="shared" si="65"/>
        <v>8104</v>
      </c>
      <c r="B980" s="163" t="s">
        <v>1102</v>
      </c>
      <c r="C980" s="194">
        <v>15001</v>
      </c>
      <c r="D980" s="158">
        <f t="shared" si="66"/>
        <v>10500.699999999999</v>
      </c>
      <c r="E980" s="158">
        <f t="shared" si="67"/>
        <v>11250.75</v>
      </c>
      <c r="F980" s="158">
        <f t="shared" si="68"/>
        <v>12750.85</v>
      </c>
      <c r="G980" s="158">
        <f t="shared" si="69"/>
        <v>13500.9</v>
      </c>
      <c r="H980" s="155"/>
      <c r="K980" s="155"/>
      <c r="L980" s="155"/>
      <c r="M980" s="155"/>
      <c r="N980" s="155"/>
      <c r="O980" s="142"/>
      <c r="P980" s="165"/>
      <c r="Q980" s="148"/>
    </row>
    <row r="981" spans="1:17" s="156" customFormat="1" ht="37.5" x14ac:dyDescent="0.25">
      <c r="A981" s="125">
        <f t="shared" si="65"/>
        <v>8105</v>
      </c>
      <c r="B981" s="163" t="s">
        <v>1103</v>
      </c>
      <c r="C981" s="194">
        <v>15002</v>
      </c>
      <c r="D981" s="158">
        <f t="shared" si="66"/>
        <v>10501.4</v>
      </c>
      <c r="E981" s="158">
        <f t="shared" si="67"/>
        <v>11251.5</v>
      </c>
      <c r="F981" s="158">
        <f t="shared" si="68"/>
        <v>12751.699999999999</v>
      </c>
      <c r="G981" s="158">
        <f t="shared" si="69"/>
        <v>13501.800000000001</v>
      </c>
      <c r="H981" s="155"/>
      <c r="K981" s="155"/>
      <c r="L981" s="155"/>
      <c r="M981" s="155"/>
      <c r="N981" s="155"/>
      <c r="O981" s="166"/>
      <c r="P981" s="165"/>
      <c r="Q981" s="148"/>
    </row>
    <row r="982" spans="1:17" s="156" customFormat="1" ht="37.5" x14ac:dyDescent="0.25">
      <c r="A982" s="125">
        <f t="shared" si="65"/>
        <v>8106</v>
      </c>
      <c r="B982" s="163" t="s">
        <v>1104</v>
      </c>
      <c r="C982" s="194">
        <v>19993</v>
      </c>
      <c r="D982" s="158">
        <f t="shared" si="66"/>
        <v>13995.099999999999</v>
      </c>
      <c r="E982" s="158">
        <f t="shared" si="67"/>
        <v>14994.75</v>
      </c>
      <c r="F982" s="158">
        <f t="shared" si="68"/>
        <v>16994.05</v>
      </c>
      <c r="G982" s="158">
        <f t="shared" si="69"/>
        <v>17993.7</v>
      </c>
      <c r="H982" s="155"/>
      <c r="K982" s="155"/>
      <c r="L982" s="155"/>
      <c r="M982" s="155"/>
      <c r="N982" s="155"/>
      <c r="O982" s="142"/>
      <c r="P982" s="165"/>
      <c r="Q982" s="148"/>
    </row>
    <row r="983" spans="1:17" s="156" customFormat="1" ht="37.5" x14ac:dyDescent="0.25">
      <c r="A983" s="125">
        <f t="shared" si="65"/>
        <v>8107</v>
      </c>
      <c r="B983" s="163" t="s">
        <v>1105</v>
      </c>
      <c r="C983" s="194">
        <v>50001</v>
      </c>
      <c r="D983" s="158">
        <f t="shared" si="66"/>
        <v>35000.699999999997</v>
      </c>
      <c r="E983" s="158">
        <f t="shared" si="67"/>
        <v>37500.75</v>
      </c>
      <c r="F983" s="158">
        <f t="shared" si="68"/>
        <v>42500.85</v>
      </c>
      <c r="G983" s="158">
        <f t="shared" si="69"/>
        <v>45000.9</v>
      </c>
      <c r="H983" s="155"/>
      <c r="K983" s="155"/>
      <c r="L983" s="155"/>
      <c r="M983" s="155"/>
      <c r="N983" s="155"/>
      <c r="O983" s="142"/>
      <c r="P983" s="165"/>
      <c r="Q983" s="148"/>
    </row>
    <row r="984" spans="1:17" s="156" customFormat="1" x14ac:dyDescent="0.25">
      <c r="A984" s="125">
        <f t="shared" si="65"/>
        <v>8108</v>
      </c>
      <c r="B984" s="163" t="s">
        <v>1090</v>
      </c>
      <c r="C984" s="194">
        <v>1402</v>
      </c>
      <c r="D984" s="158">
        <f t="shared" si="66"/>
        <v>981.4</v>
      </c>
      <c r="E984" s="158">
        <f t="shared" si="67"/>
        <v>1051.5</v>
      </c>
      <c r="F984" s="158">
        <f t="shared" si="68"/>
        <v>1191.7</v>
      </c>
      <c r="G984" s="158">
        <f t="shared" si="69"/>
        <v>1261.8</v>
      </c>
      <c r="H984" s="155"/>
      <c r="K984" s="155"/>
      <c r="L984" s="155"/>
      <c r="M984" s="155"/>
      <c r="N984" s="155"/>
      <c r="O984" s="142"/>
      <c r="P984" s="165"/>
      <c r="Q984" s="148"/>
    </row>
    <row r="985" spans="1:17" s="156" customFormat="1" x14ac:dyDescent="0.25">
      <c r="A985" s="125">
        <f t="shared" si="65"/>
        <v>8109</v>
      </c>
      <c r="B985" s="163" t="s">
        <v>1091</v>
      </c>
      <c r="C985" s="194">
        <v>2801</v>
      </c>
      <c r="D985" s="158">
        <f t="shared" si="66"/>
        <v>1960.6999999999998</v>
      </c>
      <c r="E985" s="158">
        <f t="shared" si="67"/>
        <v>2100.75</v>
      </c>
      <c r="F985" s="158">
        <f t="shared" si="68"/>
        <v>2380.85</v>
      </c>
      <c r="G985" s="158">
        <f t="shared" si="69"/>
        <v>2520.9</v>
      </c>
      <c r="H985" s="155"/>
      <c r="K985" s="155"/>
      <c r="L985" s="155"/>
      <c r="M985" s="155"/>
      <c r="N985" s="155"/>
      <c r="O985" s="142"/>
      <c r="P985" s="165"/>
      <c r="Q985" s="148"/>
    </row>
    <row r="986" spans="1:17" s="156" customFormat="1" x14ac:dyDescent="0.25">
      <c r="A986" s="125">
        <f t="shared" si="65"/>
        <v>8110</v>
      </c>
      <c r="B986" s="163" t="s">
        <v>1092</v>
      </c>
      <c r="C986" s="194">
        <v>1005</v>
      </c>
      <c r="D986" s="158">
        <f t="shared" si="66"/>
        <v>703.5</v>
      </c>
      <c r="E986" s="158">
        <f t="shared" si="67"/>
        <v>753.75</v>
      </c>
      <c r="F986" s="158">
        <f t="shared" si="68"/>
        <v>854.25</v>
      </c>
      <c r="G986" s="158">
        <f t="shared" si="69"/>
        <v>904.5</v>
      </c>
      <c r="H986" s="155"/>
      <c r="K986" s="155"/>
      <c r="L986" s="155"/>
      <c r="M986" s="155"/>
      <c r="N986" s="155"/>
      <c r="O986" s="142"/>
      <c r="P986" s="165"/>
      <c r="Q986" s="148"/>
    </row>
    <row r="987" spans="1:17" s="156" customFormat="1" x14ac:dyDescent="0.25">
      <c r="A987" s="259" t="s">
        <v>922</v>
      </c>
      <c r="B987" s="260"/>
      <c r="C987" s="261"/>
      <c r="D987" s="158"/>
      <c r="E987" s="158"/>
      <c r="F987" s="158"/>
      <c r="G987" s="158"/>
      <c r="H987" s="155"/>
      <c r="K987" s="155"/>
      <c r="L987" s="155"/>
      <c r="M987" s="155"/>
      <c r="N987" s="155"/>
      <c r="O987" s="142"/>
      <c r="P987" s="165"/>
      <c r="Q987" s="148"/>
    </row>
    <row r="988" spans="1:17" s="156" customFormat="1" ht="37.5" x14ac:dyDescent="0.25">
      <c r="A988" s="125">
        <v>13001</v>
      </c>
      <c r="B988" s="164" t="s">
        <v>923</v>
      </c>
      <c r="C988" s="130">
        <v>1090</v>
      </c>
      <c r="D988" s="158">
        <f t="shared" si="66"/>
        <v>763</v>
      </c>
      <c r="E988" s="158">
        <f t="shared" si="67"/>
        <v>817.5</v>
      </c>
      <c r="F988" s="158">
        <f t="shared" si="68"/>
        <v>926.5</v>
      </c>
      <c r="G988" s="158">
        <f t="shared" si="69"/>
        <v>981</v>
      </c>
      <c r="H988" s="155"/>
      <c r="K988" s="155"/>
      <c r="L988" s="155"/>
      <c r="M988" s="155"/>
      <c r="N988" s="155"/>
      <c r="O988" s="142"/>
      <c r="P988" s="165"/>
      <c r="Q988" s="148"/>
    </row>
    <row r="989" spans="1:17" s="156" customFormat="1" ht="37.5" x14ac:dyDescent="0.25">
      <c r="A989" s="125">
        <v>13002</v>
      </c>
      <c r="B989" s="164" t="s">
        <v>924</v>
      </c>
      <c r="C989" s="136">
        <v>890</v>
      </c>
      <c r="D989" s="158">
        <f t="shared" si="66"/>
        <v>623</v>
      </c>
      <c r="E989" s="158">
        <f t="shared" si="67"/>
        <v>667.5</v>
      </c>
      <c r="F989" s="158">
        <f t="shared" si="68"/>
        <v>756.5</v>
      </c>
      <c r="G989" s="158">
        <f t="shared" si="69"/>
        <v>801</v>
      </c>
      <c r="H989" s="155"/>
      <c r="K989" s="155"/>
      <c r="L989" s="155"/>
      <c r="M989" s="155"/>
      <c r="N989" s="155"/>
      <c r="O989" s="142"/>
      <c r="P989" s="165"/>
      <c r="Q989" s="148"/>
    </row>
    <row r="990" spans="1:17" s="156" customFormat="1" x14ac:dyDescent="0.25">
      <c r="A990" s="125">
        <v>13003</v>
      </c>
      <c r="B990" s="164" t="s">
        <v>925</v>
      </c>
      <c r="C990" s="136">
        <v>450</v>
      </c>
      <c r="D990" s="158">
        <f t="shared" si="66"/>
        <v>315</v>
      </c>
      <c r="E990" s="158">
        <f t="shared" si="67"/>
        <v>337.5</v>
      </c>
      <c r="F990" s="158">
        <f t="shared" si="68"/>
        <v>382.5</v>
      </c>
      <c r="G990" s="158">
        <f t="shared" si="69"/>
        <v>405</v>
      </c>
      <c r="H990" s="155"/>
      <c r="K990" s="155"/>
      <c r="L990" s="155"/>
      <c r="M990" s="155"/>
      <c r="N990" s="155"/>
      <c r="O990" s="142"/>
      <c r="P990" s="165"/>
      <c r="Q990" s="148"/>
    </row>
    <row r="991" spans="1:17" s="156" customFormat="1" x14ac:dyDescent="0.25">
      <c r="A991" s="125">
        <v>13004</v>
      </c>
      <c r="B991" s="164" t="s">
        <v>926</v>
      </c>
      <c r="C991" s="136">
        <v>340</v>
      </c>
      <c r="D991" s="158">
        <f t="shared" si="66"/>
        <v>237.99999999999997</v>
      </c>
      <c r="E991" s="158">
        <f t="shared" si="67"/>
        <v>255</v>
      </c>
      <c r="F991" s="158">
        <f t="shared" si="68"/>
        <v>289</v>
      </c>
      <c r="G991" s="158">
        <f t="shared" si="69"/>
        <v>306</v>
      </c>
      <c r="H991" s="155"/>
      <c r="K991" s="155"/>
      <c r="L991" s="155"/>
      <c r="M991" s="155"/>
      <c r="N991" s="155"/>
      <c r="O991" s="142"/>
      <c r="P991" s="165"/>
      <c r="Q991" s="148"/>
    </row>
    <row r="992" spans="1:17" s="156" customFormat="1" x14ac:dyDescent="0.25">
      <c r="A992" s="125">
        <v>13005</v>
      </c>
      <c r="B992" s="164" t="s">
        <v>927</v>
      </c>
      <c r="C992" s="136">
        <v>350</v>
      </c>
      <c r="D992" s="158">
        <f t="shared" si="66"/>
        <v>244.99999999999997</v>
      </c>
      <c r="E992" s="158">
        <f t="shared" si="67"/>
        <v>262.5</v>
      </c>
      <c r="F992" s="158">
        <f t="shared" si="68"/>
        <v>297.5</v>
      </c>
      <c r="G992" s="158">
        <f t="shared" si="69"/>
        <v>315</v>
      </c>
      <c r="H992" s="155"/>
      <c r="K992" s="155"/>
      <c r="L992" s="155"/>
      <c r="M992" s="155"/>
      <c r="N992" s="155"/>
      <c r="O992" s="142"/>
      <c r="P992" s="165"/>
      <c r="Q992" s="148"/>
    </row>
    <row r="993" spans="1:17" s="156" customFormat="1" x14ac:dyDescent="0.25">
      <c r="A993" s="125">
        <v>13006</v>
      </c>
      <c r="B993" s="164" t="s">
        <v>928</v>
      </c>
      <c r="C993" s="136">
        <v>290</v>
      </c>
      <c r="D993" s="158">
        <f t="shared" si="66"/>
        <v>203</v>
      </c>
      <c r="E993" s="158">
        <f t="shared" si="67"/>
        <v>217.5</v>
      </c>
      <c r="F993" s="158">
        <f t="shared" si="68"/>
        <v>246.5</v>
      </c>
      <c r="G993" s="158">
        <f t="shared" si="69"/>
        <v>261</v>
      </c>
      <c r="H993" s="155"/>
      <c r="K993" s="155"/>
      <c r="L993" s="155"/>
      <c r="M993" s="155"/>
      <c r="N993" s="155"/>
      <c r="O993" s="166"/>
      <c r="P993" s="165"/>
      <c r="Q993" s="176"/>
    </row>
    <row r="994" spans="1:17" s="156" customFormat="1" x14ac:dyDescent="0.25">
      <c r="A994" s="125">
        <v>13007</v>
      </c>
      <c r="B994" s="164" t="s">
        <v>1037</v>
      </c>
      <c r="C994" s="136">
        <v>720</v>
      </c>
      <c r="D994" s="158">
        <f t="shared" si="66"/>
        <v>503.99999999999994</v>
      </c>
      <c r="E994" s="158">
        <f t="shared" si="67"/>
        <v>540</v>
      </c>
      <c r="F994" s="158">
        <f t="shared" si="68"/>
        <v>612</v>
      </c>
      <c r="G994" s="158">
        <f t="shared" si="69"/>
        <v>648</v>
      </c>
      <c r="H994" s="155"/>
      <c r="K994" s="155"/>
      <c r="L994" s="155"/>
      <c r="M994" s="155"/>
      <c r="N994" s="155"/>
      <c r="O994" s="142"/>
      <c r="P994" s="165"/>
      <c r="Q994" s="148"/>
    </row>
    <row r="995" spans="1:17" s="156" customFormat="1" x14ac:dyDescent="0.25">
      <c r="A995" s="125">
        <v>13008</v>
      </c>
      <c r="B995" s="164" t="s">
        <v>930</v>
      </c>
      <c r="C995" s="136">
        <v>510</v>
      </c>
      <c r="D995" s="158">
        <f t="shared" si="66"/>
        <v>357</v>
      </c>
      <c r="E995" s="158">
        <f t="shared" si="67"/>
        <v>382.5</v>
      </c>
      <c r="F995" s="158">
        <f t="shared" si="68"/>
        <v>433.5</v>
      </c>
      <c r="G995" s="158">
        <f t="shared" si="69"/>
        <v>459</v>
      </c>
      <c r="H995" s="155"/>
      <c r="K995" s="155"/>
      <c r="L995" s="155"/>
      <c r="M995" s="155"/>
      <c r="N995" s="155"/>
      <c r="O995" s="142"/>
      <c r="P995" s="165"/>
      <c r="Q995" s="148"/>
    </row>
    <row r="996" spans="1:17" s="156" customFormat="1" x14ac:dyDescent="0.25">
      <c r="A996" s="125">
        <v>13009</v>
      </c>
      <c r="B996" s="164" t="s">
        <v>931</v>
      </c>
      <c r="C996" s="136">
        <v>720</v>
      </c>
      <c r="D996" s="158">
        <f t="shared" si="66"/>
        <v>503.99999999999994</v>
      </c>
      <c r="E996" s="158">
        <f t="shared" si="67"/>
        <v>540</v>
      </c>
      <c r="F996" s="158">
        <f t="shared" si="68"/>
        <v>612</v>
      </c>
      <c r="G996" s="158">
        <f t="shared" si="69"/>
        <v>648</v>
      </c>
      <c r="H996" s="155"/>
      <c r="K996" s="155"/>
      <c r="L996" s="155"/>
      <c r="M996" s="155"/>
      <c r="N996" s="155"/>
      <c r="O996" s="142"/>
      <c r="P996" s="165"/>
      <c r="Q996" s="148"/>
    </row>
    <row r="997" spans="1:17" s="156" customFormat="1" ht="37.5" x14ac:dyDescent="0.25">
      <c r="A997" s="125">
        <v>13010</v>
      </c>
      <c r="B997" s="164" t="s">
        <v>932</v>
      </c>
      <c r="C997" s="136">
        <v>460</v>
      </c>
      <c r="D997" s="158">
        <f t="shared" si="66"/>
        <v>322</v>
      </c>
      <c r="E997" s="158">
        <f t="shared" si="67"/>
        <v>345</v>
      </c>
      <c r="F997" s="158">
        <f t="shared" si="68"/>
        <v>391</v>
      </c>
      <c r="G997" s="158">
        <f t="shared" si="69"/>
        <v>414</v>
      </c>
      <c r="H997" s="155"/>
      <c r="K997" s="155"/>
      <c r="L997" s="155"/>
      <c r="M997" s="155"/>
      <c r="N997" s="155"/>
      <c r="O997" s="142"/>
      <c r="P997" s="165"/>
      <c r="Q997" s="148"/>
    </row>
    <row r="998" spans="1:17" s="156" customFormat="1" x14ac:dyDescent="0.25">
      <c r="A998" s="125">
        <v>13011</v>
      </c>
      <c r="B998" s="164" t="s">
        <v>933</v>
      </c>
      <c r="C998" s="136">
        <v>490</v>
      </c>
      <c r="D998" s="158">
        <f t="shared" si="66"/>
        <v>343</v>
      </c>
      <c r="E998" s="158">
        <f t="shared" si="67"/>
        <v>367.5</v>
      </c>
      <c r="F998" s="158">
        <f t="shared" si="68"/>
        <v>416.5</v>
      </c>
      <c r="G998" s="158">
        <f t="shared" si="69"/>
        <v>441</v>
      </c>
      <c r="H998" s="155"/>
      <c r="K998" s="155"/>
      <c r="L998" s="155"/>
      <c r="M998" s="155"/>
      <c r="N998" s="155"/>
      <c r="O998" s="142"/>
      <c r="P998" s="165"/>
      <c r="Q998" s="148"/>
    </row>
    <row r="999" spans="1:17" s="156" customFormat="1" x14ac:dyDescent="0.25">
      <c r="A999" s="125">
        <v>13012</v>
      </c>
      <c r="B999" s="164" t="s">
        <v>934</v>
      </c>
      <c r="C999" s="136">
        <v>740</v>
      </c>
      <c r="D999" s="158">
        <f t="shared" si="66"/>
        <v>518</v>
      </c>
      <c r="E999" s="158">
        <f t="shared" si="67"/>
        <v>555</v>
      </c>
      <c r="F999" s="158">
        <f t="shared" si="68"/>
        <v>629</v>
      </c>
      <c r="G999" s="158">
        <f t="shared" si="69"/>
        <v>666</v>
      </c>
      <c r="H999" s="155"/>
      <c r="K999" s="155"/>
      <c r="L999" s="155"/>
      <c r="M999" s="155"/>
      <c r="N999" s="155"/>
      <c r="O999" s="142"/>
      <c r="P999" s="165"/>
      <c r="Q999" s="148"/>
    </row>
    <row r="1000" spans="1:17" s="156" customFormat="1" x14ac:dyDescent="0.25">
      <c r="A1000" s="125">
        <v>13013</v>
      </c>
      <c r="B1000" s="164" t="s">
        <v>935</v>
      </c>
      <c r="C1000" s="136">
        <v>900</v>
      </c>
      <c r="D1000" s="158">
        <f t="shared" si="66"/>
        <v>630</v>
      </c>
      <c r="E1000" s="158">
        <f t="shared" si="67"/>
        <v>675</v>
      </c>
      <c r="F1000" s="158">
        <f t="shared" si="68"/>
        <v>765</v>
      </c>
      <c r="G1000" s="158">
        <f t="shared" si="69"/>
        <v>810</v>
      </c>
      <c r="H1000" s="155"/>
      <c r="K1000" s="155"/>
      <c r="L1000" s="155"/>
      <c r="M1000" s="155"/>
      <c r="N1000" s="155"/>
      <c r="O1000" s="166"/>
      <c r="P1000" s="165"/>
      <c r="Q1000" s="148"/>
    </row>
    <row r="1001" spans="1:17" s="156" customFormat="1" x14ac:dyDescent="0.25">
      <c r="A1001" s="125">
        <v>13014</v>
      </c>
      <c r="B1001" s="164" t="s">
        <v>936</v>
      </c>
      <c r="C1001" s="136">
        <v>680</v>
      </c>
      <c r="D1001" s="158">
        <f t="shared" si="66"/>
        <v>475.99999999999994</v>
      </c>
      <c r="E1001" s="158">
        <f t="shared" si="67"/>
        <v>510</v>
      </c>
      <c r="F1001" s="158">
        <f t="shared" si="68"/>
        <v>578</v>
      </c>
      <c r="G1001" s="158">
        <f t="shared" si="69"/>
        <v>612</v>
      </c>
      <c r="H1001" s="155"/>
      <c r="K1001" s="155"/>
      <c r="L1001" s="155"/>
      <c r="M1001" s="155"/>
      <c r="N1001" s="155"/>
      <c r="O1001" s="142"/>
      <c r="P1001" s="165"/>
      <c r="Q1001" s="148"/>
    </row>
    <row r="1002" spans="1:17" s="156" customFormat="1" ht="37.5" x14ac:dyDescent="0.25">
      <c r="A1002" s="125">
        <v>13015</v>
      </c>
      <c r="B1002" s="164" t="s">
        <v>937</v>
      </c>
      <c r="C1002" s="136">
        <v>510</v>
      </c>
      <c r="D1002" s="158">
        <f t="shared" si="66"/>
        <v>357</v>
      </c>
      <c r="E1002" s="158">
        <f t="shared" si="67"/>
        <v>382.5</v>
      </c>
      <c r="F1002" s="158">
        <f t="shared" si="68"/>
        <v>433.5</v>
      </c>
      <c r="G1002" s="158">
        <f t="shared" si="69"/>
        <v>459</v>
      </c>
      <c r="H1002" s="155"/>
      <c r="K1002" s="155"/>
      <c r="L1002" s="155"/>
      <c r="M1002" s="155"/>
      <c r="N1002" s="155"/>
      <c r="O1002" s="142"/>
      <c r="P1002" s="165"/>
      <c r="Q1002" s="148"/>
    </row>
    <row r="1003" spans="1:17" s="156" customFormat="1" x14ac:dyDescent="0.25">
      <c r="A1003" s="125">
        <v>13016</v>
      </c>
      <c r="B1003" s="164" t="s">
        <v>938</v>
      </c>
      <c r="C1003" s="136">
        <v>240</v>
      </c>
      <c r="D1003" s="158">
        <f t="shared" si="66"/>
        <v>168</v>
      </c>
      <c r="E1003" s="158">
        <f t="shared" si="67"/>
        <v>180</v>
      </c>
      <c r="F1003" s="158">
        <f t="shared" si="68"/>
        <v>204</v>
      </c>
      <c r="G1003" s="158">
        <f t="shared" si="69"/>
        <v>216</v>
      </c>
      <c r="H1003" s="155"/>
      <c r="K1003" s="155"/>
      <c r="L1003" s="155"/>
      <c r="M1003" s="155"/>
      <c r="N1003" s="155"/>
      <c r="O1003" s="142"/>
      <c r="P1003" s="165"/>
      <c r="Q1003" s="148"/>
    </row>
    <row r="1004" spans="1:17" s="156" customFormat="1" x14ac:dyDescent="0.25">
      <c r="A1004" s="125">
        <v>13017</v>
      </c>
      <c r="B1004" s="164" t="s">
        <v>939</v>
      </c>
      <c r="C1004" s="136">
        <v>290</v>
      </c>
      <c r="D1004" s="158">
        <f t="shared" si="66"/>
        <v>203</v>
      </c>
      <c r="E1004" s="158">
        <f t="shared" si="67"/>
        <v>217.5</v>
      </c>
      <c r="F1004" s="158">
        <f t="shared" si="68"/>
        <v>246.5</v>
      </c>
      <c r="G1004" s="158">
        <f t="shared" si="69"/>
        <v>261</v>
      </c>
      <c r="H1004" s="155"/>
      <c r="K1004" s="155"/>
      <c r="L1004" s="155"/>
      <c r="M1004" s="155"/>
      <c r="N1004" s="155"/>
      <c r="O1004" s="142"/>
      <c r="P1004" s="165"/>
      <c r="Q1004" s="148"/>
    </row>
    <row r="1005" spans="1:17" s="156" customFormat="1" x14ac:dyDescent="0.25">
      <c r="A1005" s="125">
        <v>13018</v>
      </c>
      <c r="B1005" s="164" t="s">
        <v>1062</v>
      </c>
      <c r="C1005" s="136">
        <v>1200</v>
      </c>
      <c r="D1005" s="158">
        <f t="shared" si="66"/>
        <v>840</v>
      </c>
      <c r="E1005" s="158">
        <f t="shared" si="67"/>
        <v>900</v>
      </c>
      <c r="F1005" s="158">
        <f t="shared" si="68"/>
        <v>1020</v>
      </c>
      <c r="G1005" s="158">
        <f t="shared" si="69"/>
        <v>1080</v>
      </c>
      <c r="H1005" s="155"/>
      <c r="K1005" s="155"/>
      <c r="L1005" s="155"/>
      <c r="M1005" s="155"/>
      <c r="N1005" s="155"/>
      <c r="O1005" s="142"/>
      <c r="P1005" s="165"/>
      <c r="Q1005" s="148"/>
    </row>
    <row r="1006" spans="1:17" s="156" customFormat="1" x14ac:dyDescent="0.25">
      <c r="A1006" s="125">
        <v>13019</v>
      </c>
      <c r="B1006" s="164" t="s">
        <v>1063</v>
      </c>
      <c r="C1006" s="136">
        <v>2000</v>
      </c>
      <c r="D1006" s="158">
        <f t="shared" si="66"/>
        <v>1400</v>
      </c>
      <c r="E1006" s="158">
        <f t="shared" si="67"/>
        <v>1500</v>
      </c>
      <c r="F1006" s="158">
        <f t="shared" si="68"/>
        <v>1700</v>
      </c>
      <c r="G1006" s="158">
        <f t="shared" si="69"/>
        <v>1800</v>
      </c>
      <c r="H1006" s="155"/>
      <c r="K1006" s="155"/>
      <c r="L1006" s="155"/>
      <c r="M1006" s="155"/>
      <c r="N1006" s="155"/>
      <c r="O1006" s="142"/>
      <c r="P1006" s="165"/>
      <c r="Q1006" s="148"/>
    </row>
    <row r="1007" spans="1:17" s="156" customFormat="1" x14ac:dyDescent="0.25">
      <c r="A1007" s="259" t="s">
        <v>940</v>
      </c>
      <c r="B1007" s="260"/>
      <c r="C1007" s="261"/>
      <c r="D1007" s="158"/>
      <c r="E1007" s="158"/>
      <c r="F1007" s="158"/>
      <c r="G1007" s="158"/>
      <c r="H1007" s="155"/>
      <c r="K1007" s="155"/>
      <c r="L1007" s="155"/>
      <c r="M1007" s="155"/>
      <c r="N1007" s="155"/>
      <c r="O1007" s="142"/>
      <c r="P1007" s="165"/>
      <c r="Q1007" s="148"/>
    </row>
    <row r="1008" spans="1:17" s="156" customFormat="1" x14ac:dyDescent="0.25">
      <c r="A1008" s="125">
        <v>14001</v>
      </c>
      <c r="B1008" s="164" t="s">
        <v>941</v>
      </c>
      <c r="C1008" s="136">
        <v>820</v>
      </c>
      <c r="D1008" s="158">
        <f t="shared" si="66"/>
        <v>574</v>
      </c>
      <c r="E1008" s="158">
        <f t="shared" si="67"/>
        <v>615</v>
      </c>
      <c r="F1008" s="158">
        <f t="shared" si="68"/>
        <v>697</v>
      </c>
      <c r="G1008" s="158">
        <f t="shared" si="69"/>
        <v>738</v>
      </c>
      <c r="H1008" s="155"/>
      <c r="K1008" s="155"/>
      <c r="L1008" s="155"/>
      <c r="M1008" s="155"/>
      <c r="N1008" s="155"/>
      <c r="O1008" s="142"/>
      <c r="P1008" s="165"/>
      <c r="Q1008" s="148"/>
    </row>
    <row r="1009" spans="1:17" s="156" customFormat="1" x14ac:dyDescent="0.25">
      <c r="A1009" s="125">
        <v>14002</v>
      </c>
      <c r="B1009" s="164" t="s">
        <v>942</v>
      </c>
      <c r="C1009" s="130">
        <v>1360</v>
      </c>
      <c r="D1009" s="158">
        <f t="shared" si="66"/>
        <v>951.99999999999989</v>
      </c>
      <c r="E1009" s="158">
        <f t="shared" si="67"/>
        <v>1020</v>
      </c>
      <c r="F1009" s="158">
        <f t="shared" si="68"/>
        <v>1156</v>
      </c>
      <c r="G1009" s="158">
        <f t="shared" si="69"/>
        <v>1224</v>
      </c>
      <c r="H1009" s="155"/>
      <c r="K1009" s="155"/>
      <c r="L1009" s="155"/>
      <c r="M1009" s="155"/>
      <c r="N1009" s="155"/>
      <c r="O1009" s="166"/>
      <c r="P1009" s="165"/>
      <c r="Q1009" s="148"/>
    </row>
    <row r="1010" spans="1:17" s="156" customFormat="1" ht="56.25" x14ac:dyDescent="0.25">
      <c r="A1010" s="125">
        <v>14003</v>
      </c>
      <c r="B1010" s="164" t="s">
        <v>943</v>
      </c>
      <c r="C1010" s="130">
        <v>1090</v>
      </c>
      <c r="D1010" s="158">
        <f t="shared" si="66"/>
        <v>763</v>
      </c>
      <c r="E1010" s="158">
        <f t="shared" si="67"/>
        <v>817.5</v>
      </c>
      <c r="F1010" s="158">
        <f t="shared" si="68"/>
        <v>926.5</v>
      </c>
      <c r="G1010" s="158">
        <f t="shared" si="69"/>
        <v>981</v>
      </c>
      <c r="H1010" s="155"/>
      <c r="K1010" s="155"/>
      <c r="L1010" s="155"/>
      <c r="M1010" s="155"/>
      <c r="N1010" s="155"/>
      <c r="O1010" s="142"/>
      <c r="P1010" s="165"/>
      <c r="Q1010" s="148"/>
    </row>
    <row r="1011" spans="1:17" s="156" customFormat="1" x14ac:dyDescent="0.25">
      <c r="A1011" s="125">
        <v>14004</v>
      </c>
      <c r="B1011" s="164" t="s">
        <v>944</v>
      </c>
      <c r="C1011" s="136">
        <v>820</v>
      </c>
      <c r="D1011" s="158">
        <f t="shared" si="66"/>
        <v>574</v>
      </c>
      <c r="E1011" s="158">
        <f t="shared" si="67"/>
        <v>615</v>
      </c>
      <c r="F1011" s="158">
        <f t="shared" si="68"/>
        <v>697</v>
      </c>
      <c r="G1011" s="158">
        <f t="shared" si="69"/>
        <v>738</v>
      </c>
      <c r="H1011" s="155"/>
      <c r="K1011" s="155"/>
      <c r="L1011" s="155"/>
      <c r="M1011" s="155"/>
      <c r="N1011" s="155"/>
      <c r="O1011" s="142"/>
      <c r="P1011" s="165"/>
      <c r="Q1011" s="148"/>
    </row>
    <row r="1012" spans="1:17" s="156" customFormat="1" ht="37.5" x14ac:dyDescent="0.25">
      <c r="A1012" s="125">
        <v>14005</v>
      </c>
      <c r="B1012" s="164" t="s">
        <v>945</v>
      </c>
      <c r="C1012" s="136">
        <v>550</v>
      </c>
      <c r="D1012" s="158">
        <f t="shared" si="66"/>
        <v>385</v>
      </c>
      <c r="E1012" s="158">
        <f t="shared" si="67"/>
        <v>412.5</v>
      </c>
      <c r="F1012" s="158">
        <f t="shared" si="68"/>
        <v>467.5</v>
      </c>
      <c r="G1012" s="158">
        <f t="shared" si="69"/>
        <v>495</v>
      </c>
      <c r="H1012" s="155"/>
      <c r="K1012" s="155"/>
      <c r="L1012" s="155"/>
      <c r="M1012" s="155"/>
      <c r="N1012" s="155"/>
      <c r="O1012" s="166"/>
      <c r="P1012" s="165"/>
      <c r="Q1012" s="148"/>
    </row>
    <row r="1013" spans="1:17" s="156" customFormat="1" x14ac:dyDescent="0.25">
      <c r="A1013" s="125">
        <v>14006</v>
      </c>
      <c r="B1013" s="164" t="s">
        <v>946</v>
      </c>
      <c r="C1013" s="136">
        <v>820</v>
      </c>
      <c r="D1013" s="158">
        <f t="shared" si="66"/>
        <v>574</v>
      </c>
      <c r="E1013" s="158">
        <f t="shared" si="67"/>
        <v>615</v>
      </c>
      <c r="F1013" s="158">
        <f t="shared" si="68"/>
        <v>697</v>
      </c>
      <c r="G1013" s="158">
        <f t="shared" si="69"/>
        <v>738</v>
      </c>
      <c r="H1013" s="155"/>
      <c r="K1013" s="155"/>
      <c r="L1013" s="155"/>
      <c r="M1013" s="155"/>
      <c r="N1013" s="155"/>
      <c r="O1013" s="142"/>
      <c r="P1013" s="165"/>
      <c r="Q1013" s="148"/>
    </row>
    <row r="1014" spans="1:17" s="156" customFormat="1" x14ac:dyDescent="0.25">
      <c r="A1014" s="125">
        <v>14007</v>
      </c>
      <c r="B1014" s="164" t="s">
        <v>947</v>
      </c>
      <c r="C1014" s="136">
        <v>550</v>
      </c>
      <c r="D1014" s="158">
        <f t="shared" si="66"/>
        <v>385</v>
      </c>
      <c r="E1014" s="158">
        <f t="shared" si="67"/>
        <v>412.5</v>
      </c>
      <c r="F1014" s="158">
        <f t="shared" si="68"/>
        <v>467.5</v>
      </c>
      <c r="G1014" s="158">
        <f t="shared" si="69"/>
        <v>495</v>
      </c>
      <c r="H1014" s="155"/>
      <c r="K1014" s="155"/>
      <c r="L1014" s="155"/>
      <c r="M1014" s="155"/>
      <c r="N1014" s="155"/>
      <c r="O1014" s="142"/>
      <c r="P1014" s="165"/>
      <c r="Q1014" s="148"/>
    </row>
    <row r="1015" spans="1:17" s="156" customFormat="1" x14ac:dyDescent="0.25">
      <c r="A1015" s="125">
        <v>14008</v>
      </c>
      <c r="B1015" s="164" t="s">
        <v>948</v>
      </c>
      <c r="C1015" s="136">
        <v>550</v>
      </c>
      <c r="D1015" s="158">
        <f t="shared" si="66"/>
        <v>385</v>
      </c>
      <c r="E1015" s="158">
        <f t="shared" si="67"/>
        <v>412.5</v>
      </c>
      <c r="F1015" s="158">
        <f t="shared" si="68"/>
        <v>467.5</v>
      </c>
      <c r="G1015" s="158">
        <f t="shared" si="69"/>
        <v>495</v>
      </c>
      <c r="H1015" s="155"/>
      <c r="K1015" s="155"/>
      <c r="L1015" s="155"/>
      <c r="M1015" s="155"/>
      <c r="N1015" s="155"/>
      <c r="O1015" s="142"/>
      <c r="P1015" s="165"/>
      <c r="Q1015" s="148"/>
    </row>
    <row r="1016" spans="1:17" s="156" customFormat="1" ht="56.25" x14ac:dyDescent="0.25">
      <c r="A1016" s="125">
        <v>14009</v>
      </c>
      <c r="B1016" s="164" t="s">
        <v>949</v>
      </c>
      <c r="C1016" s="130">
        <v>1360</v>
      </c>
      <c r="D1016" s="158">
        <f t="shared" si="66"/>
        <v>951.99999999999989</v>
      </c>
      <c r="E1016" s="158">
        <f t="shared" si="67"/>
        <v>1020</v>
      </c>
      <c r="F1016" s="158">
        <f t="shared" si="68"/>
        <v>1156</v>
      </c>
      <c r="G1016" s="158">
        <f t="shared" si="69"/>
        <v>1224</v>
      </c>
      <c r="H1016" s="155"/>
      <c r="K1016" s="155"/>
      <c r="L1016" s="155"/>
      <c r="M1016" s="155"/>
      <c r="N1016" s="155"/>
      <c r="O1016" s="142"/>
      <c r="P1016" s="165"/>
      <c r="Q1016" s="148"/>
    </row>
    <row r="1017" spans="1:17" s="156" customFormat="1" ht="37.5" x14ac:dyDescent="0.25">
      <c r="A1017" s="125">
        <v>14010</v>
      </c>
      <c r="B1017" s="164" t="s">
        <v>950</v>
      </c>
      <c r="C1017" s="130">
        <v>1090</v>
      </c>
      <c r="D1017" s="158">
        <f t="shared" si="66"/>
        <v>763</v>
      </c>
      <c r="E1017" s="158">
        <f t="shared" si="67"/>
        <v>817.5</v>
      </c>
      <c r="F1017" s="158">
        <f t="shared" si="68"/>
        <v>926.5</v>
      </c>
      <c r="G1017" s="158">
        <f t="shared" si="69"/>
        <v>981</v>
      </c>
      <c r="H1017" s="155"/>
      <c r="K1017" s="155"/>
      <c r="L1017" s="155"/>
      <c r="M1017" s="155"/>
      <c r="N1017" s="155"/>
      <c r="O1017" s="142"/>
      <c r="P1017" s="165"/>
      <c r="Q1017" s="148"/>
    </row>
    <row r="1018" spans="1:17" s="156" customFormat="1" x14ac:dyDescent="0.25">
      <c r="A1018" s="125">
        <v>14011</v>
      </c>
      <c r="B1018" s="164" t="s">
        <v>951</v>
      </c>
      <c r="C1018" s="136">
        <v>550</v>
      </c>
      <c r="D1018" s="158">
        <f t="shared" si="66"/>
        <v>385</v>
      </c>
      <c r="E1018" s="158">
        <f t="shared" si="67"/>
        <v>412.5</v>
      </c>
      <c r="F1018" s="158">
        <f t="shared" si="68"/>
        <v>467.5</v>
      </c>
      <c r="G1018" s="158">
        <f t="shared" si="69"/>
        <v>495</v>
      </c>
      <c r="H1018" s="155"/>
      <c r="K1018" s="155"/>
      <c r="L1018" s="155"/>
      <c r="M1018" s="155"/>
      <c r="N1018" s="155"/>
      <c r="O1018" s="142"/>
      <c r="P1018" s="165"/>
      <c r="Q1018" s="148"/>
    </row>
    <row r="1019" spans="1:17" s="156" customFormat="1" x14ac:dyDescent="0.25">
      <c r="A1019" s="125">
        <v>14012</v>
      </c>
      <c r="B1019" s="164" t="s">
        <v>952</v>
      </c>
      <c r="C1019" s="136">
        <v>550</v>
      </c>
      <c r="D1019" s="158">
        <f t="shared" si="66"/>
        <v>385</v>
      </c>
      <c r="E1019" s="158">
        <f t="shared" si="67"/>
        <v>412.5</v>
      </c>
      <c r="F1019" s="158">
        <f t="shared" si="68"/>
        <v>467.5</v>
      </c>
      <c r="G1019" s="158">
        <f t="shared" si="69"/>
        <v>495</v>
      </c>
      <c r="H1019" s="155"/>
      <c r="K1019" s="155"/>
      <c r="L1019" s="155"/>
      <c r="M1019" s="155"/>
      <c r="N1019" s="155"/>
      <c r="O1019" s="142"/>
      <c r="P1019" s="165"/>
      <c r="Q1019" s="148"/>
    </row>
    <row r="1020" spans="1:17" s="156" customFormat="1" ht="37.5" x14ac:dyDescent="0.25">
      <c r="A1020" s="125">
        <v>14013</v>
      </c>
      <c r="B1020" s="164" t="s">
        <v>953</v>
      </c>
      <c r="C1020" s="130">
        <v>1090</v>
      </c>
      <c r="D1020" s="158">
        <f t="shared" si="66"/>
        <v>763</v>
      </c>
      <c r="E1020" s="158">
        <f t="shared" si="67"/>
        <v>817.5</v>
      </c>
      <c r="F1020" s="158">
        <f t="shared" si="68"/>
        <v>926.5</v>
      </c>
      <c r="G1020" s="158">
        <f t="shared" si="69"/>
        <v>981</v>
      </c>
      <c r="H1020" s="155"/>
      <c r="K1020" s="155"/>
      <c r="L1020" s="155"/>
      <c r="M1020" s="155"/>
      <c r="N1020" s="155"/>
      <c r="O1020" s="142"/>
      <c r="P1020" s="165"/>
      <c r="Q1020" s="148"/>
    </row>
    <row r="1021" spans="1:17" s="156" customFormat="1" ht="37.5" x14ac:dyDescent="0.25">
      <c r="A1021" s="125">
        <v>14014</v>
      </c>
      <c r="B1021" s="164" t="s">
        <v>954</v>
      </c>
      <c r="C1021" s="136">
        <v>550</v>
      </c>
      <c r="D1021" s="158">
        <f t="shared" si="66"/>
        <v>385</v>
      </c>
      <c r="E1021" s="158">
        <f t="shared" si="67"/>
        <v>412.5</v>
      </c>
      <c r="F1021" s="158">
        <f t="shared" si="68"/>
        <v>467.5</v>
      </c>
      <c r="G1021" s="158">
        <f t="shared" si="69"/>
        <v>495</v>
      </c>
      <c r="H1021" s="155"/>
      <c r="K1021" s="155"/>
      <c r="L1021" s="155"/>
      <c r="M1021" s="155"/>
      <c r="N1021" s="155"/>
      <c r="O1021" s="142"/>
      <c r="P1021" s="165"/>
      <c r="Q1021" s="148"/>
    </row>
    <row r="1022" spans="1:17" s="156" customFormat="1" ht="37.5" x14ac:dyDescent="0.25">
      <c r="A1022" s="125">
        <v>14015</v>
      </c>
      <c r="B1022" s="164" t="s">
        <v>955</v>
      </c>
      <c r="C1022" s="136">
        <v>820</v>
      </c>
      <c r="D1022" s="158">
        <f t="shared" si="66"/>
        <v>574</v>
      </c>
      <c r="E1022" s="158">
        <f t="shared" si="67"/>
        <v>615</v>
      </c>
      <c r="F1022" s="158">
        <f t="shared" si="68"/>
        <v>697</v>
      </c>
      <c r="G1022" s="158">
        <f t="shared" si="69"/>
        <v>738</v>
      </c>
      <c r="H1022" s="155"/>
      <c r="K1022" s="155"/>
      <c r="L1022" s="155"/>
      <c r="M1022" s="155"/>
      <c r="N1022" s="155"/>
      <c r="O1022" s="142"/>
      <c r="P1022" s="165"/>
      <c r="Q1022" s="148"/>
    </row>
    <row r="1023" spans="1:17" s="156" customFormat="1" ht="37.5" x14ac:dyDescent="0.25">
      <c r="A1023" s="125">
        <v>14016</v>
      </c>
      <c r="B1023" s="164" t="s">
        <v>956</v>
      </c>
      <c r="C1023" s="130">
        <v>1630</v>
      </c>
      <c r="D1023" s="158">
        <f t="shared" si="66"/>
        <v>1141</v>
      </c>
      <c r="E1023" s="158">
        <f t="shared" si="67"/>
        <v>1222.5</v>
      </c>
      <c r="F1023" s="158">
        <f t="shared" si="68"/>
        <v>1385.5</v>
      </c>
      <c r="G1023" s="158">
        <f t="shared" si="69"/>
        <v>1467</v>
      </c>
      <c r="H1023" s="155"/>
      <c r="K1023" s="155"/>
      <c r="L1023" s="155"/>
      <c r="M1023" s="155"/>
      <c r="N1023" s="155"/>
      <c r="O1023" s="142"/>
      <c r="P1023" s="165"/>
      <c r="Q1023" s="148"/>
    </row>
    <row r="1024" spans="1:17" s="156" customFormat="1" x14ac:dyDescent="0.25">
      <c r="A1024" s="125">
        <v>14017</v>
      </c>
      <c r="B1024" s="164" t="s">
        <v>957</v>
      </c>
      <c r="C1024" s="130">
        <v>2170</v>
      </c>
      <c r="D1024" s="158">
        <f t="shared" si="66"/>
        <v>1519</v>
      </c>
      <c r="E1024" s="158">
        <f t="shared" si="67"/>
        <v>1627.5</v>
      </c>
      <c r="F1024" s="158">
        <f t="shared" si="68"/>
        <v>1844.5</v>
      </c>
      <c r="G1024" s="158">
        <f t="shared" si="69"/>
        <v>1953</v>
      </c>
      <c r="H1024" s="155"/>
      <c r="K1024" s="155"/>
      <c r="L1024" s="155"/>
      <c r="M1024" s="155"/>
      <c r="N1024" s="155"/>
      <c r="O1024" s="142"/>
      <c r="P1024" s="165"/>
      <c r="Q1024" s="148"/>
    </row>
    <row r="1025" spans="1:17" s="156" customFormat="1" x14ac:dyDescent="0.25">
      <c r="A1025" s="259" t="s">
        <v>958</v>
      </c>
      <c r="B1025" s="260"/>
      <c r="C1025" s="261"/>
      <c r="D1025" s="158"/>
      <c r="E1025" s="158"/>
      <c r="F1025" s="158"/>
      <c r="G1025" s="158"/>
      <c r="H1025" s="155"/>
      <c r="K1025" s="155"/>
      <c r="L1025" s="155"/>
      <c r="M1025" s="155"/>
      <c r="N1025" s="155"/>
      <c r="O1025" s="142"/>
      <c r="P1025" s="165"/>
      <c r="Q1025" s="148"/>
    </row>
    <row r="1026" spans="1:17" s="156" customFormat="1" x14ac:dyDescent="0.25">
      <c r="A1026" s="125">
        <v>15001</v>
      </c>
      <c r="B1026" s="164" t="s">
        <v>959</v>
      </c>
      <c r="C1026" s="136">
        <v>710</v>
      </c>
      <c r="D1026" s="158">
        <f t="shared" si="66"/>
        <v>496.99999999999994</v>
      </c>
      <c r="E1026" s="158">
        <f t="shared" si="67"/>
        <v>532.5</v>
      </c>
      <c r="F1026" s="158">
        <f t="shared" si="68"/>
        <v>603.5</v>
      </c>
      <c r="G1026" s="158">
        <f t="shared" si="69"/>
        <v>639</v>
      </c>
      <c r="H1026" s="155"/>
      <c r="K1026" s="155"/>
      <c r="L1026" s="155"/>
      <c r="M1026" s="155"/>
      <c r="N1026" s="155"/>
      <c r="O1026" s="142"/>
      <c r="P1026" s="165"/>
      <c r="Q1026" s="148"/>
    </row>
    <row r="1027" spans="1:17" s="156" customFormat="1" x14ac:dyDescent="0.25">
      <c r="A1027" s="125">
        <v>15002</v>
      </c>
      <c r="B1027" s="164" t="s">
        <v>960</v>
      </c>
      <c r="C1027" s="136">
        <v>550</v>
      </c>
      <c r="D1027" s="158">
        <f t="shared" si="66"/>
        <v>385</v>
      </c>
      <c r="E1027" s="158">
        <f t="shared" si="67"/>
        <v>412.5</v>
      </c>
      <c r="F1027" s="158">
        <f t="shared" si="68"/>
        <v>467.5</v>
      </c>
      <c r="G1027" s="158">
        <f t="shared" si="69"/>
        <v>495</v>
      </c>
      <c r="H1027" s="155"/>
      <c r="K1027" s="155"/>
      <c r="L1027" s="155"/>
      <c r="M1027" s="155"/>
      <c r="N1027" s="155"/>
      <c r="O1027" s="142"/>
      <c r="P1027" s="165"/>
      <c r="Q1027" s="148"/>
    </row>
    <row r="1028" spans="1:17" s="156" customFormat="1" x14ac:dyDescent="0.25">
      <c r="A1028" s="125">
        <v>15003</v>
      </c>
      <c r="B1028" s="164" t="s">
        <v>961</v>
      </c>
      <c r="C1028" s="136">
        <v>460</v>
      </c>
      <c r="D1028" s="158">
        <f t="shared" si="66"/>
        <v>322</v>
      </c>
      <c r="E1028" s="158">
        <f t="shared" si="67"/>
        <v>345</v>
      </c>
      <c r="F1028" s="158">
        <f t="shared" si="68"/>
        <v>391</v>
      </c>
      <c r="G1028" s="158">
        <f t="shared" si="69"/>
        <v>414</v>
      </c>
      <c r="H1028" s="155"/>
      <c r="K1028" s="155"/>
      <c r="L1028" s="155"/>
      <c r="M1028" s="155"/>
      <c r="N1028" s="155"/>
      <c r="O1028" s="142"/>
      <c r="P1028" s="165"/>
      <c r="Q1028" s="148"/>
    </row>
    <row r="1029" spans="1:17" s="156" customFormat="1" ht="37.5" x14ac:dyDescent="0.25">
      <c r="A1029" s="125">
        <v>15004</v>
      </c>
      <c r="B1029" s="164" t="s">
        <v>962</v>
      </c>
      <c r="C1029" s="136">
        <v>710</v>
      </c>
      <c r="D1029" s="158">
        <f t="shared" si="66"/>
        <v>496.99999999999994</v>
      </c>
      <c r="E1029" s="158">
        <f t="shared" si="67"/>
        <v>532.5</v>
      </c>
      <c r="F1029" s="158">
        <f t="shared" si="68"/>
        <v>603.5</v>
      </c>
      <c r="G1029" s="158">
        <f t="shared" si="69"/>
        <v>639</v>
      </c>
      <c r="H1029" s="155"/>
      <c r="K1029" s="155"/>
      <c r="L1029" s="155"/>
      <c r="M1029" s="155"/>
      <c r="N1029" s="155"/>
      <c r="O1029" s="142"/>
      <c r="P1029" s="165"/>
      <c r="Q1029" s="148"/>
    </row>
    <row r="1030" spans="1:17" s="156" customFormat="1" ht="37.5" x14ac:dyDescent="0.25">
      <c r="A1030" s="125">
        <v>15005</v>
      </c>
      <c r="B1030" s="164" t="s">
        <v>963</v>
      </c>
      <c r="C1030" s="136">
        <v>830</v>
      </c>
      <c r="D1030" s="158">
        <f t="shared" si="66"/>
        <v>581</v>
      </c>
      <c r="E1030" s="158">
        <f t="shared" si="67"/>
        <v>622.5</v>
      </c>
      <c r="F1030" s="158">
        <f t="shared" si="68"/>
        <v>705.5</v>
      </c>
      <c r="G1030" s="158">
        <f t="shared" si="69"/>
        <v>747</v>
      </c>
      <c r="H1030" s="155"/>
      <c r="K1030" s="155"/>
      <c r="L1030" s="155"/>
      <c r="M1030" s="155"/>
      <c r="N1030" s="155"/>
      <c r="O1030" s="142"/>
      <c r="P1030" s="165"/>
      <c r="Q1030" s="148"/>
    </row>
    <row r="1031" spans="1:17" s="156" customFormat="1" x14ac:dyDescent="0.25">
      <c r="A1031" s="125">
        <v>15006</v>
      </c>
      <c r="B1031" s="164" t="s">
        <v>964</v>
      </c>
      <c r="C1031" s="136">
        <v>600</v>
      </c>
      <c r="D1031" s="158">
        <f t="shared" si="66"/>
        <v>420</v>
      </c>
      <c r="E1031" s="158">
        <f t="shared" si="67"/>
        <v>450</v>
      </c>
      <c r="F1031" s="158">
        <f t="shared" si="68"/>
        <v>510</v>
      </c>
      <c r="G1031" s="158">
        <f t="shared" si="69"/>
        <v>540</v>
      </c>
      <c r="H1031" s="155"/>
      <c r="K1031" s="155"/>
      <c r="L1031" s="155"/>
      <c r="M1031" s="155"/>
      <c r="N1031" s="155"/>
      <c r="O1031" s="142"/>
      <c r="P1031" s="165"/>
      <c r="Q1031" s="148"/>
    </row>
    <row r="1032" spans="1:17" s="156" customFormat="1" ht="37.5" x14ac:dyDescent="0.25">
      <c r="A1032" s="125">
        <v>15007</v>
      </c>
      <c r="B1032" s="164" t="s">
        <v>965</v>
      </c>
      <c r="C1032" s="136">
        <v>610</v>
      </c>
      <c r="D1032" s="158">
        <f t="shared" si="66"/>
        <v>427</v>
      </c>
      <c r="E1032" s="158">
        <f t="shared" si="67"/>
        <v>457.5</v>
      </c>
      <c r="F1032" s="158">
        <f t="shared" si="68"/>
        <v>518.5</v>
      </c>
      <c r="G1032" s="158">
        <f t="shared" si="69"/>
        <v>549</v>
      </c>
      <c r="H1032" s="155"/>
      <c r="K1032" s="155"/>
      <c r="L1032" s="155"/>
      <c r="M1032" s="155"/>
      <c r="N1032" s="155"/>
      <c r="O1032" s="142"/>
      <c r="P1032" s="165"/>
      <c r="Q1032" s="148"/>
    </row>
    <row r="1033" spans="1:17" s="156" customFormat="1" ht="37.5" x14ac:dyDescent="0.25">
      <c r="A1033" s="125">
        <v>15008</v>
      </c>
      <c r="B1033" s="164" t="s">
        <v>966</v>
      </c>
      <c r="C1033" s="136">
        <v>760</v>
      </c>
      <c r="D1033" s="158">
        <f t="shared" si="66"/>
        <v>532</v>
      </c>
      <c r="E1033" s="158">
        <f t="shared" si="67"/>
        <v>570</v>
      </c>
      <c r="F1033" s="158">
        <f t="shared" si="68"/>
        <v>646</v>
      </c>
      <c r="G1033" s="158">
        <f t="shared" si="69"/>
        <v>684</v>
      </c>
      <c r="H1033" s="155"/>
      <c r="K1033" s="155"/>
      <c r="L1033" s="155"/>
      <c r="M1033" s="155"/>
      <c r="N1033" s="155"/>
      <c r="O1033" s="142"/>
      <c r="P1033" s="165"/>
      <c r="Q1033" s="148"/>
    </row>
    <row r="1034" spans="1:17" s="156" customFormat="1" x14ac:dyDescent="0.25">
      <c r="A1034" s="259" t="s">
        <v>967</v>
      </c>
      <c r="B1034" s="260"/>
      <c r="C1034" s="261"/>
      <c r="D1034" s="158"/>
      <c r="E1034" s="158"/>
      <c r="F1034" s="158"/>
      <c r="G1034" s="158"/>
      <c r="H1034" s="155"/>
      <c r="K1034" s="155"/>
      <c r="L1034" s="155"/>
      <c r="M1034" s="155"/>
      <c r="N1034" s="155"/>
      <c r="O1034" s="142"/>
      <c r="P1034" s="165"/>
      <c r="Q1034" s="148"/>
    </row>
    <row r="1035" spans="1:17" s="156" customFormat="1" ht="37.5" x14ac:dyDescent="0.25">
      <c r="A1035" s="125">
        <v>19001</v>
      </c>
      <c r="B1035" s="164" t="s">
        <v>968</v>
      </c>
      <c r="C1035" s="136">
        <v>290</v>
      </c>
      <c r="D1035" s="158">
        <f t="shared" si="66"/>
        <v>203</v>
      </c>
      <c r="E1035" s="158">
        <f t="shared" si="67"/>
        <v>217.5</v>
      </c>
      <c r="F1035" s="158">
        <f t="shared" si="68"/>
        <v>246.5</v>
      </c>
      <c r="G1035" s="158">
        <f t="shared" si="69"/>
        <v>261</v>
      </c>
      <c r="H1035" s="155"/>
      <c r="K1035" s="155"/>
      <c r="L1035" s="155"/>
      <c r="M1035" s="155"/>
      <c r="N1035" s="155"/>
      <c r="O1035" s="142"/>
      <c r="P1035" s="165"/>
      <c r="Q1035" s="148"/>
    </row>
    <row r="1036" spans="1:17" s="156" customFormat="1" ht="37.5" x14ac:dyDescent="0.25">
      <c r="A1036" s="125">
        <v>19002</v>
      </c>
      <c r="B1036" s="164" t="s">
        <v>969</v>
      </c>
      <c r="C1036" s="136">
        <v>460</v>
      </c>
      <c r="D1036" s="158">
        <f t="shared" si="66"/>
        <v>322</v>
      </c>
      <c r="E1036" s="158">
        <f t="shared" si="67"/>
        <v>345</v>
      </c>
      <c r="F1036" s="158">
        <f t="shared" si="68"/>
        <v>391</v>
      </c>
      <c r="G1036" s="158">
        <f t="shared" si="69"/>
        <v>414</v>
      </c>
      <c r="H1036" s="155"/>
      <c r="K1036" s="155"/>
      <c r="L1036" s="155"/>
      <c r="M1036" s="155"/>
      <c r="N1036" s="155"/>
      <c r="O1036" s="142"/>
      <c r="P1036" s="165"/>
      <c r="Q1036" s="148"/>
    </row>
    <row r="1037" spans="1:17" s="156" customFormat="1" x14ac:dyDescent="0.25">
      <c r="A1037" s="125">
        <v>19003</v>
      </c>
      <c r="B1037" s="164" t="s">
        <v>970</v>
      </c>
      <c r="C1037" s="136">
        <v>270</v>
      </c>
      <c r="D1037" s="158">
        <f t="shared" si="66"/>
        <v>189</v>
      </c>
      <c r="E1037" s="158">
        <f t="shared" si="67"/>
        <v>202.5</v>
      </c>
      <c r="F1037" s="158">
        <f t="shared" si="68"/>
        <v>229.5</v>
      </c>
      <c r="G1037" s="158">
        <f t="shared" si="69"/>
        <v>243</v>
      </c>
      <c r="H1037" s="155"/>
      <c r="K1037" s="155"/>
      <c r="L1037" s="155"/>
      <c r="M1037" s="155"/>
      <c r="N1037" s="155"/>
      <c r="O1037" s="142"/>
      <c r="P1037" s="165"/>
      <c r="Q1037" s="148"/>
    </row>
    <row r="1038" spans="1:17" s="156" customFormat="1" x14ac:dyDescent="0.25">
      <c r="A1038" s="125">
        <v>19004</v>
      </c>
      <c r="B1038" s="164" t="s">
        <v>971</v>
      </c>
      <c r="C1038" s="136">
        <v>490</v>
      </c>
      <c r="D1038" s="158">
        <f t="shared" ref="D1038:D1097" si="70">C1038*0.7</f>
        <v>343</v>
      </c>
      <c r="E1038" s="158">
        <f t="shared" ref="E1038:E1097" si="71">C1038*0.75</f>
        <v>367.5</v>
      </c>
      <c r="F1038" s="158">
        <f t="shared" ref="F1038:F1097" si="72">C1038*0.85</f>
        <v>416.5</v>
      </c>
      <c r="G1038" s="158">
        <f t="shared" ref="G1038:G1097" si="73">C1038*0.9</f>
        <v>441</v>
      </c>
      <c r="H1038" s="155"/>
      <c r="K1038" s="155"/>
      <c r="L1038" s="155"/>
      <c r="M1038" s="155"/>
      <c r="N1038" s="155"/>
      <c r="O1038" s="142"/>
      <c r="P1038" s="165"/>
      <c r="Q1038" s="148"/>
    </row>
    <row r="1039" spans="1:17" s="156" customFormat="1" x14ac:dyDescent="0.25">
      <c r="A1039" s="125">
        <v>19005</v>
      </c>
      <c r="B1039" s="164" t="s">
        <v>972</v>
      </c>
      <c r="C1039" s="136">
        <v>580</v>
      </c>
      <c r="D1039" s="158">
        <f t="shared" si="70"/>
        <v>406</v>
      </c>
      <c r="E1039" s="158">
        <f t="shared" si="71"/>
        <v>435</v>
      </c>
      <c r="F1039" s="158">
        <f t="shared" si="72"/>
        <v>493</v>
      </c>
      <c r="G1039" s="158">
        <f t="shared" si="73"/>
        <v>522</v>
      </c>
      <c r="H1039" s="155"/>
      <c r="K1039" s="155"/>
      <c r="L1039" s="155"/>
      <c r="M1039" s="155"/>
      <c r="N1039" s="155"/>
      <c r="O1039" s="142"/>
      <c r="P1039" s="165"/>
      <c r="Q1039" s="148"/>
    </row>
    <row r="1040" spans="1:17" s="156" customFormat="1" x14ac:dyDescent="0.25">
      <c r="A1040" s="125">
        <v>19006</v>
      </c>
      <c r="B1040" s="164" t="s">
        <v>973</v>
      </c>
      <c r="C1040" s="136">
        <v>560</v>
      </c>
      <c r="D1040" s="158">
        <f t="shared" si="70"/>
        <v>392</v>
      </c>
      <c r="E1040" s="158">
        <f t="shared" si="71"/>
        <v>420</v>
      </c>
      <c r="F1040" s="158">
        <f t="shared" si="72"/>
        <v>476</v>
      </c>
      <c r="G1040" s="158">
        <f t="shared" si="73"/>
        <v>504</v>
      </c>
      <c r="H1040" s="155"/>
      <c r="K1040" s="155"/>
      <c r="L1040" s="155"/>
      <c r="M1040" s="155"/>
      <c r="N1040" s="155"/>
      <c r="O1040" s="142"/>
      <c r="P1040" s="165"/>
      <c r="Q1040" s="148"/>
    </row>
    <row r="1041" spans="1:17" s="156" customFormat="1" x14ac:dyDescent="0.25">
      <c r="A1041" s="259" t="s">
        <v>974</v>
      </c>
      <c r="B1041" s="260"/>
      <c r="C1041" s="261"/>
      <c r="D1041" s="158"/>
      <c r="E1041" s="158"/>
      <c r="F1041" s="158"/>
      <c r="G1041" s="158"/>
      <c r="H1041" s="155"/>
      <c r="K1041" s="155"/>
      <c r="L1041" s="155"/>
      <c r="M1041" s="155"/>
      <c r="N1041" s="155"/>
      <c r="O1041" s="142"/>
      <c r="P1041" s="165"/>
      <c r="Q1041" s="148"/>
    </row>
    <row r="1042" spans="1:17" s="156" customFormat="1" ht="37.5" x14ac:dyDescent="0.25">
      <c r="A1042" s="125">
        <v>20001</v>
      </c>
      <c r="B1042" s="164" t="s">
        <v>975</v>
      </c>
      <c r="C1042" s="130">
        <v>1040</v>
      </c>
      <c r="D1042" s="158">
        <f t="shared" si="70"/>
        <v>728</v>
      </c>
      <c r="E1042" s="158">
        <f t="shared" si="71"/>
        <v>780</v>
      </c>
      <c r="F1042" s="158">
        <f t="shared" si="72"/>
        <v>884</v>
      </c>
      <c r="G1042" s="158">
        <f t="shared" si="73"/>
        <v>936</v>
      </c>
      <c r="H1042" s="155"/>
      <c r="K1042" s="155"/>
      <c r="L1042" s="155"/>
      <c r="M1042" s="155"/>
      <c r="N1042" s="155"/>
      <c r="O1042" s="142"/>
      <c r="P1042" s="165"/>
      <c r="Q1042" s="148"/>
    </row>
    <row r="1043" spans="1:17" s="156" customFormat="1" ht="37.5" x14ac:dyDescent="0.25">
      <c r="A1043" s="125">
        <v>20002</v>
      </c>
      <c r="B1043" s="164" t="s">
        <v>976</v>
      </c>
      <c r="C1043" s="130">
        <v>1970</v>
      </c>
      <c r="D1043" s="158">
        <f t="shared" si="70"/>
        <v>1379</v>
      </c>
      <c r="E1043" s="158">
        <f t="shared" si="71"/>
        <v>1477.5</v>
      </c>
      <c r="F1043" s="158">
        <f t="shared" si="72"/>
        <v>1674.5</v>
      </c>
      <c r="G1043" s="158">
        <f t="shared" si="73"/>
        <v>1773</v>
      </c>
      <c r="H1043" s="155"/>
      <c r="K1043" s="155"/>
      <c r="L1043" s="155"/>
      <c r="M1043" s="155"/>
      <c r="N1043" s="155"/>
      <c r="O1043" s="142"/>
      <c r="P1043" s="165"/>
      <c r="Q1043" s="148"/>
    </row>
    <row r="1044" spans="1:17" s="156" customFormat="1" ht="75" x14ac:dyDescent="0.25">
      <c r="A1044" s="125">
        <v>20003</v>
      </c>
      <c r="B1044" s="164" t="s">
        <v>977</v>
      </c>
      <c r="C1044" s="130">
        <v>1860</v>
      </c>
      <c r="D1044" s="158">
        <f t="shared" si="70"/>
        <v>1302</v>
      </c>
      <c r="E1044" s="158">
        <f t="shared" si="71"/>
        <v>1395</v>
      </c>
      <c r="F1044" s="158">
        <f t="shared" si="72"/>
        <v>1581</v>
      </c>
      <c r="G1044" s="158">
        <f t="shared" si="73"/>
        <v>1674</v>
      </c>
      <c r="H1044" s="155"/>
      <c r="K1044" s="155"/>
      <c r="L1044" s="155"/>
      <c r="M1044" s="155"/>
      <c r="N1044" s="155"/>
      <c r="O1044" s="142"/>
      <c r="P1044" s="165"/>
      <c r="Q1044" s="148"/>
    </row>
    <row r="1045" spans="1:17" s="156" customFormat="1" ht="37.5" x14ac:dyDescent="0.25">
      <c r="A1045" s="125">
        <v>20004</v>
      </c>
      <c r="B1045" s="164" t="s">
        <v>978</v>
      </c>
      <c r="C1045" s="130">
        <v>1800</v>
      </c>
      <c r="D1045" s="158">
        <f t="shared" si="70"/>
        <v>1260</v>
      </c>
      <c r="E1045" s="158">
        <f t="shared" si="71"/>
        <v>1350</v>
      </c>
      <c r="F1045" s="158">
        <f t="shared" si="72"/>
        <v>1530</v>
      </c>
      <c r="G1045" s="158">
        <f t="shared" si="73"/>
        <v>1620</v>
      </c>
      <c r="H1045" s="155"/>
      <c r="K1045" s="155"/>
      <c r="L1045" s="155"/>
      <c r="M1045" s="155"/>
      <c r="N1045" s="155"/>
      <c r="O1045" s="142"/>
      <c r="P1045" s="165"/>
      <c r="Q1045" s="148"/>
    </row>
    <row r="1046" spans="1:17" s="156" customFormat="1" ht="37.5" x14ac:dyDescent="0.25">
      <c r="A1046" s="125">
        <v>20005</v>
      </c>
      <c r="B1046" s="164" t="s">
        <v>979</v>
      </c>
      <c r="C1046" s="130">
        <v>1060</v>
      </c>
      <c r="D1046" s="158">
        <f t="shared" si="70"/>
        <v>742</v>
      </c>
      <c r="E1046" s="158">
        <f t="shared" si="71"/>
        <v>795</v>
      </c>
      <c r="F1046" s="158">
        <f t="shared" si="72"/>
        <v>901</v>
      </c>
      <c r="G1046" s="158">
        <f t="shared" si="73"/>
        <v>954</v>
      </c>
      <c r="H1046" s="155"/>
      <c r="K1046" s="155"/>
      <c r="L1046" s="155"/>
      <c r="M1046" s="155"/>
      <c r="N1046" s="155"/>
      <c r="O1046" s="142"/>
      <c r="P1046" s="165"/>
      <c r="Q1046" s="148"/>
    </row>
    <row r="1047" spans="1:17" s="156" customFormat="1" ht="112.5" x14ac:dyDescent="0.25">
      <c r="A1047" s="125">
        <v>20006</v>
      </c>
      <c r="B1047" s="164" t="s">
        <v>980</v>
      </c>
      <c r="C1047" s="130">
        <v>2110</v>
      </c>
      <c r="D1047" s="158">
        <f t="shared" si="70"/>
        <v>1477</v>
      </c>
      <c r="E1047" s="158">
        <f t="shared" si="71"/>
        <v>1582.5</v>
      </c>
      <c r="F1047" s="158">
        <f t="shared" si="72"/>
        <v>1793.5</v>
      </c>
      <c r="G1047" s="158">
        <f t="shared" si="73"/>
        <v>1899</v>
      </c>
      <c r="H1047" s="155"/>
      <c r="K1047" s="155"/>
      <c r="L1047" s="155"/>
      <c r="M1047" s="155"/>
      <c r="N1047" s="155"/>
      <c r="O1047" s="142"/>
      <c r="P1047" s="165"/>
      <c r="Q1047" s="148"/>
    </row>
    <row r="1048" spans="1:17" s="156" customFormat="1" ht="93.75" x14ac:dyDescent="0.25">
      <c r="A1048" s="125">
        <v>20007</v>
      </c>
      <c r="B1048" s="164" t="s">
        <v>981</v>
      </c>
      <c r="C1048" s="130">
        <v>1740</v>
      </c>
      <c r="D1048" s="158">
        <f t="shared" si="70"/>
        <v>1218</v>
      </c>
      <c r="E1048" s="158">
        <f t="shared" si="71"/>
        <v>1305</v>
      </c>
      <c r="F1048" s="158">
        <f t="shared" si="72"/>
        <v>1479</v>
      </c>
      <c r="G1048" s="158">
        <f t="shared" si="73"/>
        <v>1566</v>
      </c>
      <c r="H1048" s="155"/>
      <c r="K1048" s="155"/>
      <c r="L1048" s="155"/>
      <c r="M1048" s="155"/>
      <c r="N1048" s="155"/>
      <c r="O1048" s="270"/>
      <c r="P1048" s="270"/>
      <c r="Q1048" s="148"/>
    </row>
    <row r="1049" spans="1:17" s="156" customFormat="1" ht="75" x14ac:dyDescent="0.25">
      <c r="A1049" s="125">
        <v>20008</v>
      </c>
      <c r="B1049" s="164" t="s">
        <v>982</v>
      </c>
      <c r="C1049" s="136">
        <v>880</v>
      </c>
      <c r="D1049" s="158">
        <f t="shared" si="70"/>
        <v>616</v>
      </c>
      <c r="E1049" s="158">
        <f t="shared" si="71"/>
        <v>660</v>
      </c>
      <c r="F1049" s="158">
        <f t="shared" si="72"/>
        <v>748</v>
      </c>
      <c r="G1049" s="158">
        <f t="shared" si="73"/>
        <v>792</v>
      </c>
      <c r="H1049" s="155"/>
      <c r="K1049" s="155"/>
      <c r="L1049" s="155"/>
      <c r="M1049" s="155"/>
      <c r="N1049" s="155"/>
      <c r="O1049" s="188"/>
      <c r="P1049" s="165"/>
      <c r="Q1049" s="148"/>
    </row>
    <row r="1050" spans="1:17" s="156" customFormat="1" x14ac:dyDescent="0.25">
      <c r="A1050" s="259" t="s">
        <v>983</v>
      </c>
      <c r="B1050" s="260"/>
      <c r="C1050" s="261"/>
      <c r="D1050" s="158"/>
      <c r="E1050" s="158"/>
      <c r="F1050" s="158"/>
      <c r="G1050" s="158"/>
      <c r="H1050" s="155"/>
      <c r="K1050" s="155"/>
      <c r="L1050" s="155"/>
      <c r="M1050" s="155"/>
      <c r="N1050" s="155"/>
      <c r="O1050" s="188"/>
      <c r="P1050" s="165"/>
      <c r="Q1050" s="148"/>
    </row>
    <row r="1051" spans="1:17" s="156" customFormat="1" ht="56.25" x14ac:dyDescent="0.25">
      <c r="A1051" s="125">
        <v>21001</v>
      </c>
      <c r="B1051" s="164" t="s">
        <v>984</v>
      </c>
      <c r="C1051" s="130">
        <v>1900</v>
      </c>
      <c r="D1051" s="158">
        <f t="shared" si="70"/>
        <v>1330</v>
      </c>
      <c r="E1051" s="158">
        <f t="shared" si="71"/>
        <v>1425</v>
      </c>
      <c r="F1051" s="158">
        <f t="shared" si="72"/>
        <v>1615</v>
      </c>
      <c r="G1051" s="158">
        <f t="shared" si="73"/>
        <v>1710</v>
      </c>
      <c r="H1051" s="155"/>
      <c r="K1051" s="155"/>
      <c r="L1051" s="155"/>
      <c r="M1051" s="155"/>
      <c r="N1051" s="155"/>
      <c r="O1051" s="188"/>
      <c r="P1051" s="150"/>
      <c r="Q1051" s="148"/>
    </row>
    <row r="1052" spans="1:17" s="156" customFormat="1" ht="37.5" x14ac:dyDescent="0.25">
      <c r="A1052" s="125">
        <v>21002</v>
      </c>
      <c r="B1052" s="164" t="s">
        <v>985</v>
      </c>
      <c r="C1052" s="130">
        <v>4720</v>
      </c>
      <c r="D1052" s="158">
        <f t="shared" si="70"/>
        <v>3304</v>
      </c>
      <c r="E1052" s="158">
        <f t="shared" si="71"/>
        <v>3540</v>
      </c>
      <c r="F1052" s="158">
        <f t="shared" si="72"/>
        <v>4012</v>
      </c>
      <c r="G1052" s="158">
        <f t="shared" si="73"/>
        <v>4248</v>
      </c>
      <c r="H1052" s="155"/>
      <c r="K1052" s="155"/>
      <c r="L1052" s="155"/>
      <c r="M1052" s="155"/>
      <c r="N1052" s="155"/>
      <c r="O1052" s="188"/>
      <c r="P1052" s="150"/>
      <c r="Q1052" s="148"/>
    </row>
    <row r="1053" spans="1:17" s="156" customFormat="1" x14ac:dyDescent="0.25">
      <c r="A1053" s="259" t="s">
        <v>986</v>
      </c>
      <c r="B1053" s="260"/>
      <c r="C1053" s="261"/>
      <c r="D1053" s="158"/>
      <c r="E1053" s="158"/>
      <c r="F1053" s="158"/>
      <c r="G1053" s="158"/>
      <c r="H1053" s="155"/>
      <c r="K1053" s="155"/>
      <c r="L1053" s="155"/>
      <c r="M1053" s="155"/>
      <c r="N1053" s="155"/>
      <c r="O1053" s="188"/>
      <c r="P1053" s="189"/>
      <c r="Q1053" s="148"/>
    </row>
    <row r="1054" spans="1:17" s="156" customFormat="1" ht="37.5" x14ac:dyDescent="0.25">
      <c r="A1054" s="125">
        <v>22001</v>
      </c>
      <c r="B1054" s="164" t="s">
        <v>987</v>
      </c>
      <c r="C1054" s="130">
        <v>15550</v>
      </c>
      <c r="D1054" s="158">
        <f t="shared" si="70"/>
        <v>10885</v>
      </c>
      <c r="E1054" s="158">
        <f t="shared" si="71"/>
        <v>11662.5</v>
      </c>
      <c r="F1054" s="158">
        <f t="shared" si="72"/>
        <v>13217.5</v>
      </c>
      <c r="G1054" s="158">
        <f t="shared" si="73"/>
        <v>13995</v>
      </c>
      <c r="H1054" s="155"/>
      <c r="K1054" s="155"/>
      <c r="L1054" s="155"/>
      <c r="M1054" s="155"/>
      <c r="N1054" s="155"/>
      <c r="O1054" s="188"/>
      <c r="P1054" s="189"/>
      <c r="Q1054" s="148"/>
    </row>
    <row r="1055" spans="1:17" s="156" customFormat="1" ht="37.5" x14ac:dyDescent="0.25">
      <c r="A1055" s="125">
        <f>A1054+1</f>
        <v>22002</v>
      </c>
      <c r="B1055" s="164" t="s">
        <v>988</v>
      </c>
      <c r="C1055" s="130">
        <v>16000</v>
      </c>
      <c r="D1055" s="158">
        <f t="shared" si="70"/>
        <v>11200</v>
      </c>
      <c r="E1055" s="158">
        <f t="shared" si="71"/>
        <v>12000</v>
      </c>
      <c r="F1055" s="158">
        <f t="shared" si="72"/>
        <v>13600</v>
      </c>
      <c r="G1055" s="158">
        <f t="shared" si="73"/>
        <v>14400</v>
      </c>
      <c r="H1055" s="155"/>
      <c r="K1055" s="155"/>
      <c r="L1055" s="155"/>
      <c r="M1055" s="155"/>
      <c r="N1055" s="155"/>
      <c r="O1055" s="188"/>
      <c r="P1055" s="189"/>
      <c r="Q1055" s="148"/>
    </row>
    <row r="1056" spans="1:17" s="156" customFormat="1" ht="37.5" x14ac:dyDescent="0.25">
      <c r="A1056" s="125">
        <v>22003</v>
      </c>
      <c r="B1056" s="164" t="s">
        <v>989</v>
      </c>
      <c r="C1056" s="130">
        <v>19540</v>
      </c>
      <c r="D1056" s="158">
        <f t="shared" si="70"/>
        <v>13678</v>
      </c>
      <c r="E1056" s="158">
        <f t="shared" si="71"/>
        <v>14655</v>
      </c>
      <c r="F1056" s="158">
        <f t="shared" si="72"/>
        <v>16609</v>
      </c>
      <c r="G1056" s="158">
        <f t="shared" si="73"/>
        <v>17586</v>
      </c>
      <c r="H1056" s="155"/>
      <c r="K1056" s="155"/>
      <c r="L1056" s="155"/>
      <c r="M1056" s="155"/>
      <c r="N1056" s="155"/>
      <c r="O1056" s="188"/>
      <c r="P1056" s="189"/>
      <c r="Q1056" s="148"/>
    </row>
    <row r="1057" spans="1:17" s="156" customFormat="1" ht="37.5" x14ac:dyDescent="0.25">
      <c r="A1057" s="125">
        <v>22004</v>
      </c>
      <c r="B1057" s="164" t="s">
        <v>990</v>
      </c>
      <c r="C1057" s="130">
        <v>21640</v>
      </c>
      <c r="D1057" s="158">
        <f t="shared" si="70"/>
        <v>15147.999999999998</v>
      </c>
      <c r="E1057" s="158">
        <f t="shared" si="71"/>
        <v>16230</v>
      </c>
      <c r="F1057" s="158">
        <f t="shared" si="72"/>
        <v>18394</v>
      </c>
      <c r="G1057" s="158">
        <f t="shared" si="73"/>
        <v>19476</v>
      </c>
      <c r="H1057" s="155"/>
      <c r="K1057" s="155"/>
      <c r="L1057" s="155"/>
      <c r="M1057" s="155"/>
      <c r="O1057" s="181"/>
      <c r="P1057" s="181"/>
      <c r="Q1057" s="148"/>
    </row>
    <row r="1058" spans="1:17" s="156" customFormat="1" ht="37.5" x14ac:dyDescent="0.25">
      <c r="A1058" s="125">
        <f>A1057+1</f>
        <v>22005</v>
      </c>
      <c r="B1058" s="164" t="s">
        <v>991</v>
      </c>
      <c r="C1058" s="130">
        <v>7230</v>
      </c>
      <c r="D1058" s="158">
        <f t="shared" si="70"/>
        <v>5061</v>
      </c>
      <c r="E1058" s="158">
        <f t="shared" si="71"/>
        <v>5422.5</v>
      </c>
      <c r="F1058" s="158">
        <f t="shared" si="72"/>
        <v>6145.5</v>
      </c>
      <c r="G1058" s="158">
        <f t="shared" si="73"/>
        <v>6507</v>
      </c>
      <c r="H1058" s="155"/>
      <c r="K1058" s="155"/>
      <c r="L1058" s="155"/>
      <c r="M1058" s="155"/>
      <c r="O1058" s="181"/>
      <c r="P1058" s="181"/>
      <c r="Q1058" s="148"/>
    </row>
    <row r="1059" spans="1:17" s="156" customFormat="1" x14ac:dyDescent="0.25">
      <c r="A1059" s="125">
        <v>22006</v>
      </c>
      <c r="B1059" s="164" t="s">
        <v>992</v>
      </c>
      <c r="C1059" s="130">
        <v>13630</v>
      </c>
      <c r="D1059" s="158">
        <f t="shared" si="70"/>
        <v>9541</v>
      </c>
      <c r="E1059" s="158">
        <f t="shared" si="71"/>
        <v>10222.5</v>
      </c>
      <c r="F1059" s="158">
        <f t="shared" si="72"/>
        <v>11585.5</v>
      </c>
      <c r="G1059" s="158">
        <f t="shared" si="73"/>
        <v>12267</v>
      </c>
      <c r="H1059" s="155"/>
      <c r="K1059" s="155"/>
      <c r="L1059" s="155"/>
      <c r="M1059" s="155"/>
      <c r="O1059" s="181"/>
      <c r="P1059" s="181"/>
      <c r="Q1059" s="148"/>
    </row>
    <row r="1060" spans="1:17" s="156" customFormat="1" ht="37.5" x14ac:dyDescent="0.25">
      <c r="A1060" s="125">
        <v>22007</v>
      </c>
      <c r="B1060" s="164" t="s">
        <v>993</v>
      </c>
      <c r="C1060" s="130">
        <v>25420</v>
      </c>
      <c r="D1060" s="158">
        <f t="shared" si="70"/>
        <v>17794</v>
      </c>
      <c r="E1060" s="158">
        <f t="shared" si="71"/>
        <v>19065</v>
      </c>
      <c r="F1060" s="158">
        <f t="shared" si="72"/>
        <v>21607</v>
      </c>
      <c r="G1060" s="158">
        <f t="shared" si="73"/>
        <v>22878</v>
      </c>
      <c r="H1060" s="155"/>
      <c r="K1060" s="155"/>
      <c r="L1060" s="155"/>
      <c r="M1060" s="155"/>
      <c r="O1060" s="181"/>
      <c r="P1060" s="181"/>
      <c r="Q1060" s="148"/>
    </row>
    <row r="1061" spans="1:17" s="156" customFormat="1" ht="37.5" x14ac:dyDescent="0.25">
      <c r="A1061" s="125">
        <f>A1060+1</f>
        <v>22008</v>
      </c>
      <c r="B1061" s="164" t="s">
        <v>994</v>
      </c>
      <c r="C1061" s="130">
        <v>47870</v>
      </c>
      <c r="D1061" s="158">
        <f t="shared" si="70"/>
        <v>33509</v>
      </c>
      <c r="E1061" s="158">
        <f t="shared" si="71"/>
        <v>35902.5</v>
      </c>
      <c r="F1061" s="158">
        <f t="shared" si="72"/>
        <v>40689.5</v>
      </c>
      <c r="G1061" s="158">
        <f t="shared" si="73"/>
        <v>43083</v>
      </c>
      <c r="H1061" s="155"/>
      <c r="K1061" s="155"/>
      <c r="L1061" s="155"/>
      <c r="M1061" s="155"/>
      <c r="O1061" s="181"/>
      <c r="P1061" s="181"/>
      <c r="Q1061" s="148"/>
    </row>
    <row r="1062" spans="1:17" s="156" customFormat="1" x14ac:dyDescent="0.25">
      <c r="A1062" s="125">
        <v>22009</v>
      </c>
      <c r="B1062" s="164" t="s">
        <v>995</v>
      </c>
      <c r="C1062" s="130">
        <v>43110</v>
      </c>
      <c r="D1062" s="158">
        <f t="shared" si="70"/>
        <v>30176.999999999996</v>
      </c>
      <c r="E1062" s="158">
        <f t="shared" si="71"/>
        <v>32332.5</v>
      </c>
      <c r="F1062" s="158">
        <f t="shared" si="72"/>
        <v>36643.5</v>
      </c>
      <c r="G1062" s="158">
        <f t="shared" si="73"/>
        <v>38799</v>
      </c>
      <c r="H1062" s="155"/>
      <c r="K1062" s="155"/>
      <c r="L1062" s="155"/>
      <c r="M1062" s="155"/>
      <c r="O1062" s="181"/>
      <c r="P1062" s="181"/>
      <c r="Q1062" s="148"/>
    </row>
    <row r="1063" spans="1:17" s="156" customFormat="1" ht="37.5" x14ac:dyDescent="0.25">
      <c r="A1063" s="125">
        <v>22010</v>
      </c>
      <c r="B1063" s="164" t="s">
        <v>996</v>
      </c>
      <c r="C1063" s="130">
        <v>41160</v>
      </c>
      <c r="D1063" s="158">
        <f t="shared" si="70"/>
        <v>28811.999999999996</v>
      </c>
      <c r="E1063" s="158">
        <f t="shared" si="71"/>
        <v>30870</v>
      </c>
      <c r="F1063" s="158">
        <f t="shared" si="72"/>
        <v>34986</v>
      </c>
      <c r="G1063" s="158">
        <f t="shared" si="73"/>
        <v>37044</v>
      </c>
      <c r="H1063" s="155"/>
      <c r="K1063" s="155"/>
      <c r="L1063" s="155"/>
      <c r="M1063" s="155"/>
      <c r="O1063" s="181"/>
      <c r="P1063" s="181"/>
      <c r="Q1063" s="148"/>
    </row>
    <row r="1064" spans="1:17" s="156" customFormat="1" ht="37.5" x14ac:dyDescent="0.25">
      <c r="A1064" s="125">
        <f>A1063+1</f>
        <v>22011</v>
      </c>
      <c r="B1064" s="164" t="s">
        <v>997</v>
      </c>
      <c r="C1064" s="130">
        <v>36390</v>
      </c>
      <c r="D1064" s="158">
        <f t="shared" si="70"/>
        <v>25473</v>
      </c>
      <c r="E1064" s="158">
        <f t="shared" si="71"/>
        <v>27292.5</v>
      </c>
      <c r="F1064" s="158">
        <f t="shared" si="72"/>
        <v>30931.5</v>
      </c>
      <c r="G1064" s="158">
        <f t="shared" si="73"/>
        <v>32751</v>
      </c>
      <c r="H1064" s="155"/>
      <c r="K1064" s="155"/>
      <c r="L1064" s="155"/>
      <c r="M1064" s="155"/>
      <c r="O1064" s="181"/>
      <c r="P1064" s="181"/>
      <c r="Q1064" s="148"/>
    </row>
    <row r="1065" spans="1:17" s="156" customFormat="1" x14ac:dyDescent="0.25">
      <c r="A1065" s="125">
        <f t="shared" ref="A1065:A1082" si="74">A1064+1</f>
        <v>22012</v>
      </c>
      <c r="B1065" s="164" t="s">
        <v>998</v>
      </c>
      <c r="C1065" s="130">
        <v>15070</v>
      </c>
      <c r="D1065" s="158">
        <f t="shared" si="70"/>
        <v>10549</v>
      </c>
      <c r="E1065" s="158">
        <f t="shared" si="71"/>
        <v>11302.5</v>
      </c>
      <c r="F1065" s="158">
        <f t="shared" si="72"/>
        <v>12809.5</v>
      </c>
      <c r="G1065" s="158">
        <f t="shared" si="73"/>
        <v>13563</v>
      </c>
      <c r="H1065" s="155"/>
      <c r="K1065" s="155"/>
      <c r="L1065" s="155"/>
      <c r="M1065" s="155"/>
      <c r="O1065" s="181"/>
      <c r="P1065" s="181"/>
      <c r="Q1065" s="148"/>
    </row>
    <row r="1066" spans="1:17" s="156" customFormat="1" x14ac:dyDescent="0.25">
      <c r="A1066" s="125">
        <f t="shared" si="74"/>
        <v>22013</v>
      </c>
      <c r="B1066" s="164" t="s">
        <v>999</v>
      </c>
      <c r="C1066" s="130">
        <v>3220</v>
      </c>
      <c r="D1066" s="158">
        <f t="shared" si="70"/>
        <v>2254</v>
      </c>
      <c r="E1066" s="158">
        <f t="shared" si="71"/>
        <v>2415</v>
      </c>
      <c r="F1066" s="158">
        <f t="shared" si="72"/>
        <v>2737</v>
      </c>
      <c r="G1066" s="158">
        <f t="shared" si="73"/>
        <v>2898</v>
      </c>
      <c r="H1066" s="155"/>
      <c r="K1066" s="155"/>
      <c r="L1066" s="155"/>
      <c r="M1066" s="155"/>
      <c r="O1066" s="181"/>
      <c r="P1066" s="181"/>
      <c r="Q1066" s="148"/>
    </row>
    <row r="1067" spans="1:17" s="156" customFormat="1" x14ac:dyDescent="0.25">
      <c r="A1067" s="125">
        <f t="shared" si="74"/>
        <v>22014</v>
      </c>
      <c r="B1067" s="164" t="s">
        <v>1000</v>
      </c>
      <c r="C1067" s="130">
        <v>10470</v>
      </c>
      <c r="D1067" s="158">
        <f t="shared" si="70"/>
        <v>7328.9999999999991</v>
      </c>
      <c r="E1067" s="158">
        <f t="shared" si="71"/>
        <v>7852.5</v>
      </c>
      <c r="F1067" s="158">
        <f t="shared" si="72"/>
        <v>8899.5</v>
      </c>
      <c r="G1067" s="158">
        <f t="shared" si="73"/>
        <v>9423</v>
      </c>
      <c r="H1067" s="155"/>
      <c r="K1067" s="155"/>
      <c r="L1067" s="155"/>
      <c r="M1067" s="155"/>
      <c r="O1067" s="181"/>
      <c r="P1067" s="181"/>
      <c r="Q1067" s="148"/>
    </row>
    <row r="1068" spans="1:17" s="156" customFormat="1" ht="37.5" x14ac:dyDescent="0.25">
      <c r="A1068" s="125">
        <f t="shared" si="74"/>
        <v>22015</v>
      </c>
      <c r="B1068" s="164" t="s">
        <v>1001</v>
      </c>
      <c r="C1068" s="130">
        <v>23290</v>
      </c>
      <c r="D1068" s="158">
        <f t="shared" si="70"/>
        <v>16302.999999999998</v>
      </c>
      <c r="E1068" s="158">
        <f t="shared" si="71"/>
        <v>17467.5</v>
      </c>
      <c r="F1068" s="158">
        <f t="shared" si="72"/>
        <v>19796.5</v>
      </c>
      <c r="G1068" s="158">
        <f t="shared" si="73"/>
        <v>20961</v>
      </c>
      <c r="H1068" s="155"/>
      <c r="K1068" s="155"/>
      <c r="L1068" s="155"/>
      <c r="M1068" s="155"/>
      <c r="O1068" s="181"/>
      <c r="P1068" s="181"/>
      <c r="Q1068" s="148"/>
    </row>
    <row r="1069" spans="1:17" s="156" customFormat="1" ht="37.5" x14ac:dyDescent="0.25">
      <c r="A1069" s="125">
        <f t="shared" si="74"/>
        <v>22016</v>
      </c>
      <c r="B1069" s="164" t="s">
        <v>1002</v>
      </c>
      <c r="C1069" s="130">
        <v>19800</v>
      </c>
      <c r="D1069" s="158">
        <f t="shared" si="70"/>
        <v>13860</v>
      </c>
      <c r="E1069" s="158">
        <f t="shared" si="71"/>
        <v>14850</v>
      </c>
      <c r="F1069" s="158">
        <f t="shared" si="72"/>
        <v>16830</v>
      </c>
      <c r="G1069" s="158">
        <f t="shared" si="73"/>
        <v>17820</v>
      </c>
      <c r="H1069" s="155"/>
      <c r="K1069" s="155"/>
      <c r="L1069" s="155"/>
      <c r="M1069" s="155"/>
      <c r="O1069" s="181"/>
      <c r="P1069" s="181"/>
      <c r="Q1069" s="148"/>
    </row>
    <row r="1070" spans="1:17" s="156" customFormat="1" x14ac:dyDescent="0.25">
      <c r="A1070" s="125">
        <f t="shared" si="74"/>
        <v>22017</v>
      </c>
      <c r="B1070" s="164" t="s">
        <v>1003</v>
      </c>
      <c r="C1070" s="130">
        <v>18640</v>
      </c>
      <c r="D1070" s="158">
        <f t="shared" si="70"/>
        <v>13048</v>
      </c>
      <c r="E1070" s="158">
        <f t="shared" si="71"/>
        <v>13980</v>
      </c>
      <c r="F1070" s="158">
        <f t="shared" si="72"/>
        <v>15844</v>
      </c>
      <c r="G1070" s="158">
        <f t="shared" si="73"/>
        <v>16776</v>
      </c>
      <c r="H1070" s="155"/>
      <c r="K1070" s="155"/>
      <c r="L1070" s="155"/>
      <c r="M1070" s="155"/>
      <c r="O1070" s="181"/>
      <c r="P1070" s="181"/>
      <c r="Q1070" s="148"/>
    </row>
    <row r="1071" spans="1:17" s="156" customFormat="1" x14ac:dyDescent="0.25">
      <c r="A1071" s="125">
        <f t="shared" si="74"/>
        <v>22018</v>
      </c>
      <c r="B1071" s="164" t="s">
        <v>1004</v>
      </c>
      <c r="C1071" s="130">
        <v>15750</v>
      </c>
      <c r="D1071" s="158">
        <f t="shared" si="70"/>
        <v>11025</v>
      </c>
      <c r="E1071" s="158">
        <f t="shared" si="71"/>
        <v>11812.5</v>
      </c>
      <c r="F1071" s="158">
        <f t="shared" si="72"/>
        <v>13387.5</v>
      </c>
      <c r="G1071" s="158">
        <f t="shared" si="73"/>
        <v>14175</v>
      </c>
      <c r="H1071" s="155"/>
      <c r="K1071" s="155"/>
      <c r="L1071" s="155"/>
      <c r="M1071" s="155"/>
      <c r="O1071" s="181"/>
      <c r="P1071" s="181"/>
      <c r="Q1071" s="148"/>
    </row>
    <row r="1072" spans="1:17" s="156" customFormat="1" x14ac:dyDescent="0.25">
      <c r="A1072" s="125">
        <f t="shared" si="74"/>
        <v>22019</v>
      </c>
      <c r="B1072" s="164" t="s">
        <v>1005</v>
      </c>
      <c r="C1072" s="130">
        <v>13300</v>
      </c>
      <c r="D1072" s="158">
        <f t="shared" si="70"/>
        <v>9310</v>
      </c>
      <c r="E1072" s="158">
        <f t="shared" si="71"/>
        <v>9975</v>
      </c>
      <c r="F1072" s="158">
        <f t="shared" si="72"/>
        <v>11305</v>
      </c>
      <c r="G1072" s="158">
        <f t="shared" si="73"/>
        <v>11970</v>
      </c>
      <c r="H1072" s="155"/>
      <c r="K1072" s="155"/>
      <c r="L1072" s="155"/>
      <c r="M1072" s="155"/>
      <c r="O1072" s="181"/>
      <c r="P1072" s="181"/>
      <c r="Q1072" s="148"/>
    </row>
    <row r="1073" spans="1:17" s="156" customFormat="1" ht="37.5" x14ac:dyDescent="0.25">
      <c r="A1073" s="125">
        <f t="shared" si="74"/>
        <v>22020</v>
      </c>
      <c r="B1073" s="164" t="s">
        <v>1006</v>
      </c>
      <c r="C1073" s="130">
        <v>8540</v>
      </c>
      <c r="D1073" s="158">
        <f t="shared" si="70"/>
        <v>5978</v>
      </c>
      <c r="E1073" s="158">
        <f t="shared" si="71"/>
        <v>6405</v>
      </c>
      <c r="F1073" s="158">
        <f t="shared" si="72"/>
        <v>7259</v>
      </c>
      <c r="G1073" s="158">
        <f t="shared" si="73"/>
        <v>7686</v>
      </c>
      <c r="H1073" s="155"/>
      <c r="K1073" s="155"/>
      <c r="L1073" s="155"/>
      <c r="M1073" s="155"/>
      <c r="O1073" s="181"/>
      <c r="P1073" s="181"/>
      <c r="Q1073" s="148"/>
    </row>
    <row r="1074" spans="1:17" s="156" customFormat="1" x14ac:dyDescent="0.25">
      <c r="A1074" s="125">
        <f t="shared" si="74"/>
        <v>22021</v>
      </c>
      <c r="B1074" s="164" t="s">
        <v>1007</v>
      </c>
      <c r="C1074" s="196">
        <v>30130</v>
      </c>
      <c r="D1074" s="158">
        <f t="shared" si="70"/>
        <v>21091</v>
      </c>
      <c r="E1074" s="158">
        <f t="shared" si="71"/>
        <v>22597.5</v>
      </c>
      <c r="F1074" s="158">
        <f t="shared" si="72"/>
        <v>25610.5</v>
      </c>
      <c r="G1074" s="158">
        <f t="shared" si="73"/>
        <v>27117</v>
      </c>
      <c r="H1074" s="155"/>
      <c r="K1074" s="155"/>
      <c r="L1074" s="155"/>
      <c r="M1074" s="155"/>
      <c r="O1074" s="181"/>
      <c r="P1074" s="181"/>
      <c r="Q1074" s="148"/>
    </row>
    <row r="1075" spans="1:17" s="156" customFormat="1" x14ac:dyDescent="0.25">
      <c r="A1075" s="125">
        <f t="shared" si="74"/>
        <v>22022</v>
      </c>
      <c r="B1075" s="164" t="s">
        <v>1008</v>
      </c>
      <c r="C1075" s="130">
        <v>4170</v>
      </c>
      <c r="D1075" s="158">
        <f t="shared" si="70"/>
        <v>2919</v>
      </c>
      <c r="E1075" s="158">
        <f t="shared" si="71"/>
        <v>3127.5</v>
      </c>
      <c r="F1075" s="158">
        <f t="shared" si="72"/>
        <v>3544.5</v>
      </c>
      <c r="G1075" s="158">
        <f t="shared" si="73"/>
        <v>3753</v>
      </c>
      <c r="H1075" s="155"/>
      <c r="K1075" s="155"/>
      <c r="L1075" s="155"/>
      <c r="M1075" s="155"/>
      <c r="O1075" s="181"/>
      <c r="P1075" s="181"/>
      <c r="Q1075" s="148"/>
    </row>
    <row r="1076" spans="1:17" s="156" customFormat="1" x14ac:dyDescent="0.25">
      <c r="A1076" s="125">
        <f t="shared" si="74"/>
        <v>22023</v>
      </c>
      <c r="B1076" s="164" t="s">
        <v>1009</v>
      </c>
      <c r="C1076" s="130">
        <v>21080</v>
      </c>
      <c r="D1076" s="158">
        <f t="shared" si="70"/>
        <v>14755.999999999998</v>
      </c>
      <c r="E1076" s="158">
        <f t="shared" si="71"/>
        <v>15810</v>
      </c>
      <c r="F1076" s="158">
        <f t="shared" si="72"/>
        <v>17918</v>
      </c>
      <c r="G1076" s="158">
        <f t="shared" si="73"/>
        <v>18972</v>
      </c>
      <c r="H1076" s="155"/>
      <c r="K1076" s="155"/>
      <c r="L1076" s="155"/>
      <c r="M1076" s="155"/>
      <c r="O1076" s="181"/>
      <c r="P1076" s="181"/>
      <c r="Q1076" s="148"/>
    </row>
    <row r="1077" spans="1:17" s="156" customFormat="1" x14ac:dyDescent="0.25">
      <c r="A1077" s="125">
        <f t="shared" si="74"/>
        <v>22024</v>
      </c>
      <c r="B1077" s="164" t="s">
        <v>1010</v>
      </c>
      <c r="C1077" s="130">
        <v>24000</v>
      </c>
      <c r="D1077" s="158">
        <f t="shared" si="70"/>
        <v>16800</v>
      </c>
      <c r="E1077" s="158">
        <f t="shared" si="71"/>
        <v>18000</v>
      </c>
      <c r="F1077" s="158">
        <f t="shared" si="72"/>
        <v>20400</v>
      </c>
      <c r="G1077" s="158">
        <f t="shared" si="73"/>
        <v>21600</v>
      </c>
      <c r="H1077" s="155"/>
      <c r="K1077" s="155"/>
      <c r="L1077" s="155"/>
      <c r="M1077" s="155"/>
      <c r="O1077" s="181"/>
      <c r="P1077" s="181"/>
      <c r="Q1077" s="148"/>
    </row>
    <row r="1078" spans="1:17" s="156" customFormat="1" x14ac:dyDescent="0.25">
      <c r="A1078" s="125">
        <f t="shared" si="74"/>
        <v>22025</v>
      </c>
      <c r="B1078" s="164" t="s">
        <v>1011</v>
      </c>
      <c r="C1078" s="130">
        <v>9240</v>
      </c>
      <c r="D1078" s="158">
        <f t="shared" si="70"/>
        <v>6468</v>
      </c>
      <c r="E1078" s="158">
        <f t="shared" si="71"/>
        <v>6930</v>
      </c>
      <c r="F1078" s="158">
        <f t="shared" si="72"/>
        <v>7854</v>
      </c>
      <c r="G1078" s="158">
        <f t="shared" si="73"/>
        <v>8316</v>
      </c>
      <c r="H1078" s="155"/>
      <c r="K1078" s="155"/>
      <c r="L1078" s="155"/>
      <c r="M1078" s="155"/>
      <c r="O1078" s="181"/>
      <c r="P1078" s="181"/>
      <c r="Q1078" s="148"/>
    </row>
    <row r="1079" spans="1:17" s="156" customFormat="1" x14ac:dyDescent="0.25">
      <c r="A1079" s="125">
        <f t="shared" si="74"/>
        <v>22026</v>
      </c>
      <c r="B1079" s="164" t="s">
        <v>1012</v>
      </c>
      <c r="C1079" s="130">
        <v>8050</v>
      </c>
      <c r="D1079" s="158">
        <f t="shared" si="70"/>
        <v>5635</v>
      </c>
      <c r="E1079" s="158">
        <f t="shared" si="71"/>
        <v>6037.5</v>
      </c>
      <c r="F1079" s="158">
        <f t="shared" si="72"/>
        <v>6842.5</v>
      </c>
      <c r="G1079" s="158">
        <f t="shared" si="73"/>
        <v>7245</v>
      </c>
      <c r="H1079" s="155"/>
      <c r="K1079" s="155"/>
      <c r="L1079" s="155"/>
      <c r="M1079" s="155"/>
      <c r="O1079" s="181"/>
      <c r="P1079" s="181"/>
      <c r="Q1079" s="148"/>
    </row>
    <row r="1080" spans="1:17" s="156" customFormat="1" x14ac:dyDescent="0.25">
      <c r="A1080" s="125">
        <f t="shared" si="74"/>
        <v>22027</v>
      </c>
      <c r="B1080" s="164" t="s">
        <v>1013</v>
      </c>
      <c r="C1080" s="130">
        <v>4480</v>
      </c>
      <c r="D1080" s="158">
        <f t="shared" si="70"/>
        <v>3136</v>
      </c>
      <c r="E1080" s="158">
        <f t="shared" si="71"/>
        <v>3360</v>
      </c>
      <c r="F1080" s="158">
        <f t="shared" si="72"/>
        <v>3808</v>
      </c>
      <c r="G1080" s="158">
        <f t="shared" si="73"/>
        <v>4032</v>
      </c>
      <c r="H1080" s="155"/>
      <c r="K1080" s="155"/>
      <c r="L1080" s="155"/>
      <c r="M1080" s="155"/>
      <c r="O1080" s="181"/>
      <c r="P1080" s="181"/>
      <c r="Q1080" s="148"/>
    </row>
    <row r="1081" spans="1:17" s="156" customFormat="1" ht="37.5" x14ac:dyDescent="0.25">
      <c r="A1081" s="145">
        <f t="shared" si="74"/>
        <v>22028</v>
      </c>
      <c r="B1081" s="190" t="s">
        <v>1014</v>
      </c>
      <c r="C1081" s="197">
        <v>9343</v>
      </c>
      <c r="D1081" s="158"/>
      <c r="E1081" s="158"/>
      <c r="F1081" s="158"/>
      <c r="G1081" s="158"/>
      <c r="H1081" s="155"/>
      <c r="K1081" s="155"/>
      <c r="L1081" s="155"/>
      <c r="M1081" s="155"/>
      <c r="O1081" s="181"/>
      <c r="P1081" s="181"/>
      <c r="Q1081" s="148"/>
    </row>
    <row r="1082" spans="1:17" s="156" customFormat="1" ht="37.5" x14ac:dyDescent="0.25">
      <c r="A1082" s="125">
        <f t="shared" si="74"/>
        <v>22029</v>
      </c>
      <c r="B1082" s="164" t="s">
        <v>1015</v>
      </c>
      <c r="C1082" s="130">
        <v>8836</v>
      </c>
      <c r="D1082" s="158">
        <f t="shared" si="70"/>
        <v>6185.2</v>
      </c>
      <c r="E1082" s="158">
        <f t="shared" si="71"/>
        <v>6627</v>
      </c>
      <c r="F1082" s="158">
        <f t="shared" si="72"/>
        <v>7510.5999999999995</v>
      </c>
      <c r="G1082" s="158">
        <f t="shared" si="73"/>
        <v>7952.4000000000005</v>
      </c>
      <c r="H1082" s="155"/>
      <c r="K1082" s="155"/>
      <c r="L1082" s="155"/>
      <c r="M1082" s="155"/>
      <c r="O1082" s="181"/>
      <c r="P1082" s="181"/>
      <c r="Q1082" s="148"/>
    </row>
    <row r="1083" spans="1:17" s="156" customFormat="1" ht="37.5" x14ac:dyDescent="0.25">
      <c r="A1083" s="125">
        <v>22030</v>
      </c>
      <c r="B1083" s="164" t="s">
        <v>1016</v>
      </c>
      <c r="C1083" s="130">
        <v>23940</v>
      </c>
      <c r="D1083" s="158">
        <f t="shared" si="70"/>
        <v>16758</v>
      </c>
      <c r="E1083" s="158">
        <f t="shared" si="71"/>
        <v>17955</v>
      </c>
      <c r="F1083" s="158">
        <f t="shared" si="72"/>
        <v>20349</v>
      </c>
      <c r="G1083" s="158">
        <f t="shared" si="73"/>
        <v>21546</v>
      </c>
      <c r="H1083" s="155"/>
      <c r="K1083" s="155"/>
      <c r="L1083" s="155"/>
      <c r="M1083" s="155"/>
      <c r="O1083" s="181"/>
      <c r="P1083" s="181"/>
      <c r="Q1083" s="148"/>
    </row>
    <row r="1084" spans="1:17" s="156" customFormat="1" ht="37.5" x14ac:dyDescent="0.25">
      <c r="A1084" s="125">
        <v>22031</v>
      </c>
      <c r="B1084" s="164" t="s">
        <v>1017</v>
      </c>
      <c r="C1084" s="130">
        <v>21560</v>
      </c>
      <c r="D1084" s="158">
        <f t="shared" si="70"/>
        <v>15091.999999999998</v>
      </c>
      <c r="E1084" s="158">
        <f t="shared" si="71"/>
        <v>16170</v>
      </c>
      <c r="F1084" s="158">
        <f t="shared" si="72"/>
        <v>18326</v>
      </c>
      <c r="G1084" s="158">
        <f t="shared" si="73"/>
        <v>19404</v>
      </c>
      <c r="H1084" s="155"/>
      <c r="K1084" s="155"/>
      <c r="L1084" s="155"/>
      <c r="M1084" s="155"/>
      <c r="O1084" s="181"/>
      <c r="P1084" s="181"/>
      <c r="Q1084" s="148"/>
    </row>
    <row r="1085" spans="1:17" s="156" customFormat="1" ht="37.5" x14ac:dyDescent="0.25">
      <c r="A1085" s="125">
        <v>22032</v>
      </c>
      <c r="B1085" s="164" t="s">
        <v>1018</v>
      </c>
      <c r="C1085" s="130">
        <v>20580</v>
      </c>
      <c r="D1085" s="158">
        <f t="shared" si="70"/>
        <v>14405.999999999998</v>
      </c>
      <c r="E1085" s="158">
        <f t="shared" si="71"/>
        <v>15435</v>
      </c>
      <c r="F1085" s="158">
        <f t="shared" si="72"/>
        <v>17493</v>
      </c>
      <c r="G1085" s="158">
        <f t="shared" si="73"/>
        <v>18522</v>
      </c>
      <c r="H1085" s="155"/>
      <c r="K1085" s="155"/>
      <c r="L1085" s="155"/>
      <c r="M1085" s="155"/>
      <c r="O1085" s="181"/>
      <c r="P1085" s="181"/>
      <c r="Q1085" s="148"/>
    </row>
    <row r="1086" spans="1:17" s="156" customFormat="1" ht="37.5" x14ac:dyDescent="0.25">
      <c r="A1086" s="125">
        <v>22033</v>
      </c>
      <c r="B1086" s="164" t="s">
        <v>1019</v>
      </c>
      <c r="C1086" s="130">
        <v>18200</v>
      </c>
      <c r="D1086" s="158">
        <f t="shared" si="70"/>
        <v>12740</v>
      </c>
      <c r="E1086" s="158">
        <f t="shared" si="71"/>
        <v>13650</v>
      </c>
      <c r="F1086" s="158">
        <f t="shared" si="72"/>
        <v>15470</v>
      </c>
      <c r="G1086" s="158">
        <f t="shared" si="73"/>
        <v>16380</v>
      </c>
      <c r="H1086" s="155"/>
      <c r="K1086" s="155"/>
      <c r="L1086" s="155"/>
      <c r="M1086" s="155"/>
      <c r="O1086" s="181"/>
      <c r="P1086" s="181"/>
      <c r="Q1086" s="148"/>
    </row>
    <row r="1087" spans="1:17" s="156" customFormat="1" ht="37.5" x14ac:dyDescent="0.25">
      <c r="A1087" s="145">
        <v>22034</v>
      </c>
      <c r="B1087" s="190" t="s">
        <v>1064</v>
      </c>
      <c r="C1087" s="197">
        <v>4064</v>
      </c>
      <c r="D1087" s="158"/>
      <c r="E1087" s="158"/>
      <c r="F1087" s="158"/>
      <c r="G1087" s="158"/>
      <c r="H1087" s="155"/>
      <c r="K1087" s="155"/>
      <c r="L1087" s="155"/>
      <c r="M1087" s="155"/>
      <c r="O1087" s="181"/>
      <c r="P1087" s="181"/>
      <c r="Q1087" s="148"/>
    </row>
    <row r="1088" spans="1:17" s="156" customFormat="1" ht="37.5" x14ac:dyDescent="0.25">
      <c r="A1088" s="145">
        <v>22035</v>
      </c>
      <c r="B1088" s="190" t="s">
        <v>1065</v>
      </c>
      <c r="C1088" s="197">
        <v>5168</v>
      </c>
      <c r="D1088" s="158"/>
      <c r="E1088" s="158"/>
      <c r="F1088" s="158"/>
      <c r="G1088" s="158"/>
      <c r="H1088" s="155"/>
      <c r="K1088" s="155"/>
      <c r="L1088" s="155"/>
      <c r="M1088" s="155"/>
      <c r="O1088" s="181"/>
      <c r="P1088" s="181"/>
      <c r="Q1088" s="148"/>
    </row>
    <row r="1089" spans="1:17" s="156" customFormat="1" x14ac:dyDescent="0.25">
      <c r="A1089" s="259" t="s">
        <v>1020</v>
      </c>
      <c r="B1089" s="260"/>
      <c r="C1089" s="261"/>
      <c r="D1089" s="158"/>
      <c r="E1089" s="158"/>
      <c r="F1089" s="158"/>
      <c r="G1089" s="158"/>
      <c r="H1089" s="155"/>
      <c r="K1089" s="155"/>
      <c r="L1089" s="155"/>
      <c r="M1089" s="155"/>
      <c r="O1089" s="181"/>
      <c r="P1089" s="181"/>
      <c r="Q1089" s="148"/>
    </row>
    <row r="1090" spans="1:17" s="156" customFormat="1" ht="56.25" x14ac:dyDescent="0.25">
      <c r="A1090" s="125">
        <v>23001</v>
      </c>
      <c r="B1090" s="164" t="s">
        <v>1021</v>
      </c>
      <c r="C1090" s="136">
        <v>260</v>
      </c>
      <c r="D1090" s="158">
        <f t="shared" si="70"/>
        <v>182</v>
      </c>
      <c r="E1090" s="158">
        <f t="shared" si="71"/>
        <v>195</v>
      </c>
      <c r="F1090" s="158">
        <f t="shared" si="72"/>
        <v>221</v>
      </c>
      <c r="G1090" s="158">
        <f t="shared" si="73"/>
        <v>234</v>
      </c>
      <c r="H1090" s="155"/>
      <c r="K1090" s="155"/>
      <c r="L1090" s="155"/>
      <c r="M1090" s="155"/>
      <c r="O1090" s="181"/>
      <c r="P1090" s="181"/>
      <c r="Q1090" s="148"/>
    </row>
    <row r="1091" spans="1:17" s="156" customFormat="1" ht="56.25" x14ac:dyDescent="0.25">
      <c r="A1091" s="125">
        <v>23002</v>
      </c>
      <c r="B1091" s="164" t="s">
        <v>1022</v>
      </c>
      <c r="C1091" s="136">
        <v>160</v>
      </c>
      <c r="D1091" s="158">
        <f t="shared" si="70"/>
        <v>112</v>
      </c>
      <c r="E1091" s="158">
        <f t="shared" si="71"/>
        <v>120</v>
      </c>
      <c r="F1091" s="158">
        <f t="shared" si="72"/>
        <v>136</v>
      </c>
      <c r="G1091" s="158">
        <f t="shared" si="73"/>
        <v>144</v>
      </c>
      <c r="H1091" s="155"/>
      <c r="K1091" s="155"/>
      <c r="L1091" s="155"/>
      <c r="M1091" s="155"/>
      <c r="O1091" s="181"/>
      <c r="P1091" s="181"/>
      <c r="Q1091" s="148"/>
    </row>
    <row r="1092" spans="1:17" s="156" customFormat="1" ht="56.25" x14ac:dyDescent="0.25">
      <c r="A1092" s="125">
        <v>23003</v>
      </c>
      <c r="B1092" s="149" t="s">
        <v>1023</v>
      </c>
      <c r="C1092" s="136">
        <v>100</v>
      </c>
      <c r="D1092" s="158">
        <f t="shared" si="70"/>
        <v>70</v>
      </c>
      <c r="E1092" s="158">
        <f t="shared" si="71"/>
        <v>75</v>
      </c>
      <c r="F1092" s="158">
        <f t="shared" si="72"/>
        <v>85</v>
      </c>
      <c r="G1092" s="158">
        <f t="shared" si="73"/>
        <v>90</v>
      </c>
      <c r="H1092" s="155"/>
      <c r="K1092" s="155"/>
      <c r="L1092" s="155"/>
      <c r="M1092" s="155"/>
      <c r="O1092" s="181"/>
      <c r="P1092" s="181"/>
      <c r="Q1092" s="148"/>
    </row>
    <row r="1093" spans="1:17" s="156" customFormat="1" ht="56.25" x14ac:dyDescent="0.25">
      <c r="A1093" s="125">
        <v>23004</v>
      </c>
      <c r="B1093" s="149" t="s">
        <v>1024</v>
      </c>
      <c r="C1093" s="136">
        <v>50</v>
      </c>
      <c r="D1093" s="158">
        <f t="shared" si="70"/>
        <v>35</v>
      </c>
      <c r="E1093" s="158">
        <f t="shared" si="71"/>
        <v>37.5</v>
      </c>
      <c r="F1093" s="158">
        <f t="shared" si="72"/>
        <v>42.5</v>
      </c>
      <c r="G1093" s="158">
        <f t="shared" si="73"/>
        <v>45</v>
      </c>
      <c r="H1093" s="155"/>
      <c r="K1093" s="155"/>
      <c r="L1093" s="155"/>
      <c r="M1093" s="155"/>
      <c r="O1093" s="181"/>
      <c r="P1093" s="181"/>
      <c r="Q1093" s="148"/>
    </row>
    <row r="1094" spans="1:17" s="156" customFormat="1" ht="37.5" x14ac:dyDescent="0.25">
      <c r="A1094" s="125">
        <v>23005</v>
      </c>
      <c r="B1094" s="164" t="s">
        <v>1025</v>
      </c>
      <c r="C1094" s="130">
        <v>10985</v>
      </c>
      <c r="D1094" s="158">
        <f t="shared" si="70"/>
        <v>7689.4999999999991</v>
      </c>
      <c r="E1094" s="158">
        <f t="shared" si="71"/>
        <v>8238.75</v>
      </c>
      <c r="F1094" s="158">
        <f t="shared" si="72"/>
        <v>9337.25</v>
      </c>
      <c r="G1094" s="158">
        <f t="shared" si="73"/>
        <v>9886.5</v>
      </c>
      <c r="H1094" s="155"/>
      <c r="K1094" s="155"/>
      <c r="L1094" s="155"/>
      <c r="M1094" s="155"/>
      <c r="O1094" s="181"/>
      <c r="P1094" s="181"/>
      <c r="Q1094" s="148"/>
    </row>
    <row r="1095" spans="1:17" s="156" customFormat="1" ht="37.5" x14ac:dyDescent="0.25">
      <c r="A1095" s="125">
        <v>23006</v>
      </c>
      <c r="B1095" s="164" t="s">
        <v>1026</v>
      </c>
      <c r="C1095" s="130">
        <v>11555</v>
      </c>
      <c r="D1095" s="158">
        <f t="shared" si="70"/>
        <v>8088.4999999999991</v>
      </c>
      <c r="E1095" s="158">
        <f t="shared" si="71"/>
        <v>8666.25</v>
      </c>
      <c r="F1095" s="158">
        <f t="shared" si="72"/>
        <v>9821.75</v>
      </c>
      <c r="G1095" s="158">
        <f t="shared" si="73"/>
        <v>10399.5</v>
      </c>
      <c r="H1095" s="155"/>
      <c r="K1095" s="155"/>
      <c r="L1095" s="155"/>
      <c r="M1095" s="155"/>
      <c r="O1095" s="181"/>
      <c r="P1095" s="181"/>
      <c r="Q1095" s="148"/>
    </row>
    <row r="1096" spans="1:17" s="156" customFormat="1" ht="37.5" x14ac:dyDescent="0.25">
      <c r="A1096" s="125">
        <v>23007</v>
      </c>
      <c r="B1096" s="164" t="s">
        <v>1027</v>
      </c>
      <c r="C1096" s="130">
        <v>12125</v>
      </c>
      <c r="D1096" s="158">
        <f t="shared" si="70"/>
        <v>8487.5</v>
      </c>
      <c r="E1096" s="158">
        <f t="shared" si="71"/>
        <v>9093.75</v>
      </c>
      <c r="F1096" s="158">
        <f t="shared" si="72"/>
        <v>10306.25</v>
      </c>
      <c r="G1096" s="158">
        <f t="shared" si="73"/>
        <v>10912.5</v>
      </c>
      <c r="H1096" s="155"/>
      <c r="K1096" s="155"/>
      <c r="L1096" s="155"/>
      <c r="M1096" s="155"/>
      <c r="O1096" s="181"/>
      <c r="P1096" s="181"/>
      <c r="Q1096" s="148"/>
    </row>
    <row r="1097" spans="1:17" s="156" customFormat="1" ht="37.5" x14ac:dyDescent="0.25">
      <c r="A1097" s="125">
        <v>23008</v>
      </c>
      <c r="B1097" s="164" t="s">
        <v>1028</v>
      </c>
      <c r="C1097" s="130">
        <v>15275</v>
      </c>
      <c r="D1097" s="158">
        <f t="shared" si="70"/>
        <v>10692.5</v>
      </c>
      <c r="E1097" s="158">
        <f t="shared" si="71"/>
        <v>11456.25</v>
      </c>
      <c r="F1097" s="158">
        <f t="shared" si="72"/>
        <v>12983.75</v>
      </c>
      <c r="G1097" s="158">
        <f t="shared" si="73"/>
        <v>13747.5</v>
      </c>
      <c r="H1097" s="155"/>
      <c r="K1097" s="155"/>
      <c r="L1097" s="155"/>
      <c r="M1097" s="155"/>
      <c r="O1097" s="181"/>
      <c r="P1097" s="181"/>
      <c r="Q1097" s="148"/>
    </row>
    <row r="1098" spans="1:17" s="156" customFormat="1" x14ac:dyDescent="0.25">
      <c r="A1098" s="134"/>
      <c r="B1098" s="191"/>
      <c r="C1098" s="128"/>
      <c r="D1098" s="192"/>
      <c r="G1098" s="192"/>
      <c r="H1098" s="155"/>
      <c r="K1098" s="155"/>
      <c r="L1098" s="155"/>
      <c r="M1098" s="155"/>
      <c r="O1098" s="181"/>
      <c r="P1098" s="181"/>
      <c r="Q1098" s="148"/>
    </row>
    <row r="1099" spans="1:17" s="156" customFormat="1" x14ac:dyDescent="0.25">
      <c r="A1099" s="134"/>
      <c r="B1099" s="191"/>
      <c r="C1099" s="128"/>
      <c r="D1099" s="192"/>
      <c r="G1099" s="192"/>
      <c r="H1099" s="155"/>
      <c r="K1099" s="155"/>
      <c r="L1099" s="155"/>
      <c r="M1099" s="155"/>
      <c r="O1099" s="181"/>
      <c r="P1099" s="181"/>
      <c r="Q1099" s="148"/>
    </row>
    <row r="1100" spans="1:17" s="156" customFormat="1" x14ac:dyDescent="0.25">
      <c r="A1100" s="134"/>
      <c r="B1100" s="191"/>
      <c r="C1100" s="128"/>
      <c r="D1100" s="192"/>
      <c r="G1100" s="192"/>
      <c r="H1100" s="155"/>
      <c r="K1100" s="155"/>
      <c r="L1100" s="155"/>
      <c r="M1100" s="155"/>
      <c r="O1100" s="181"/>
      <c r="P1100" s="181"/>
      <c r="Q1100" s="148"/>
    </row>
    <row r="1101" spans="1:17" s="156" customFormat="1" x14ac:dyDescent="0.25">
      <c r="A1101" s="134"/>
      <c r="B1101" s="191"/>
      <c r="C1101" s="128"/>
      <c r="D1101" s="192"/>
      <c r="G1101" s="192"/>
      <c r="H1101" s="155"/>
      <c r="K1101" s="155"/>
      <c r="L1101" s="155"/>
      <c r="M1101" s="155"/>
      <c r="O1101" s="181"/>
      <c r="P1101" s="181"/>
      <c r="Q1101" s="148"/>
    </row>
    <row r="1102" spans="1:17" s="156" customFormat="1" x14ac:dyDescent="0.25">
      <c r="A1102" s="134"/>
      <c r="B1102" s="191"/>
      <c r="C1102" s="128"/>
      <c r="D1102" s="192"/>
      <c r="G1102" s="192"/>
      <c r="H1102" s="155"/>
      <c r="K1102" s="155"/>
      <c r="L1102" s="155"/>
      <c r="M1102" s="155"/>
      <c r="O1102" s="181"/>
      <c r="P1102" s="181"/>
      <c r="Q1102" s="148"/>
    </row>
    <row r="1103" spans="1:17" s="156" customFormat="1" x14ac:dyDescent="0.25">
      <c r="A1103" s="134"/>
      <c r="B1103" s="191"/>
      <c r="C1103" s="128"/>
      <c r="D1103" s="192"/>
      <c r="G1103" s="192"/>
      <c r="H1103" s="155"/>
      <c r="K1103" s="155"/>
      <c r="L1103" s="155"/>
      <c r="M1103" s="155"/>
      <c r="O1103" s="181"/>
      <c r="P1103" s="181"/>
      <c r="Q1103" s="148"/>
    </row>
    <row r="1104" spans="1:17" s="156" customFormat="1" x14ac:dyDescent="0.25">
      <c r="A1104" s="134"/>
      <c r="B1104" s="191"/>
      <c r="C1104" s="128"/>
      <c r="D1104" s="192"/>
      <c r="G1104" s="192"/>
      <c r="H1104" s="155"/>
      <c r="K1104" s="155"/>
      <c r="L1104" s="155"/>
      <c r="M1104" s="155"/>
      <c r="O1104" s="181"/>
      <c r="P1104" s="181"/>
      <c r="Q1104" s="148"/>
    </row>
    <row r="1105" spans="1:17" s="156" customFormat="1" x14ac:dyDescent="0.25">
      <c r="A1105" s="134"/>
      <c r="B1105" s="191"/>
      <c r="C1105" s="128"/>
      <c r="D1105" s="192"/>
      <c r="G1105" s="192"/>
      <c r="H1105" s="155"/>
      <c r="K1105" s="155"/>
      <c r="L1105" s="155"/>
      <c r="M1105" s="155"/>
      <c r="O1105" s="181"/>
      <c r="P1105" s="181"/>
      <c r="Q1105" s="148"/>
    </row>
    <row r="1106" spans="1:17" s="156" customFormat="1" x14ac:dyDescent="0.25">
      <c r="A1106" s="134"/>
      <c r="B1106" s="191"/>
      <c r="C1106" s="128"/>
      <c r="D1106" s="192"/>
      <c r="G1106" s="192"/>
      <c r="H1106" s="155"/>
      <c r="K1106" s="155"/>
      <c r="L1106" s="155"/>
      <c r="M1106" s="155"/>
      <c r="O1106" s="181"/>
      <c r="P1106" s="181"/>
      <c r="Q1106" s="148"/>
    </row>
    <row r="1107" spans="1:17" s="156" customFormat="1" x14ac:dyDescent="0.25">
      <c r="A1107" s="134"/>
      <c r="B1107" s="191"/>
      <c r="C1107" s="128"/>
      <c r="D1107" s="192"/>
      <c r="G1107" s="192"/>
      <c r="H1107" s="155"/>
      <c r="K1107" s="155"/>
      <c r="L1107" s="155"/>
      <c r="M1107" s="155"/>
      <c r="O1107" s="181"/>
      <c r="P1107" s="181"/>
      <c r="Q1107" s="148"/>
    </row>
    <row r="1108" spans="1:17" s="156" customFormat="1" x14ac:dyDescent="0.25">
      <c r="A1108" s="134"/>
      <c r="B1108" s="191"/>
      <c r="C1108" s="128"/>
      <c r="D1108" s="192"/>
      <c r="G1108" s="192"/>
      <c r="H1108" s="155"/>
      <c r="K1108" s="155"/>
      <c r="L1108" s="155"/>
      <c r="M1108" s="155"/>
      <c r="O1108" s="181"/>
      <c r="P1108" s="181"/>
      <c r="Q1108" s="148"/>
    </row>
    <row r="1109" spans="1:17" s="156" customFormat="1" x14ac:dyDescent="0.25">
      <c r="A1109" s="134"/>
      <c r="B1109" s="191"/>
      <c r="C1109" s="128"/>
      <c r="D1109" s="192"/>
      <c r="G1109" s="192"/>
      <c r="H1109" s="155"/>
      <c r="K1109" s="155"/>
      <c r="L1109" s="155"/>
      <c r="M1109" s="155"/>
      <c r="O1109" s="181"/>
      <c r="P1109" s="181"/>
      <c r="Q1109" s="148"/>
    </row>
    <row r="1110" spans="1:17" s="156" customFormat="1" x14ac:dyDescent="0.25">
      <c r="A1110" s="134"/>
      <c r="B1110" s="191"/>
      <c r="C1110" s="128"/>
      <c r="D1110" s="192"/>
      <c r="G1110" s="192"/>
      <c r="H1110" s="155"/>
      <c r="K1110" s="155"/>
      <c r="L1110" s="155"/>
      <c r="M1110" s="155"/>
      <c r="O1110" s="181"/>
      <c r="P1110" s="181"/>
      <c r="Q1110" s="148"/>
    </row>
    <row r="1111" spans="1:17" s="156" customFormat="1" x14ac:dyDescent="0.25">
      <c r="A1111" s="134"/>
      <c r="B1111" s="191"/>
      <c r="C1111" s="128"/>
      <c r="D1111" s="192"/>
      <c r="G1111" s="192"/>
      <c r="H1111" s="155"/>
      <c r="K1111" s="155"/>
      <c r="L1111" s="155"/>
      <c r="M1111" s="155"/>
      <c r="O1111" s="181"/>
      <c r="P1111" s="181"/>
      <c r="Q1111" s="148"/>
    </row>
    <row r="1112" spans="1:17" s="156" customFormat="1" x14ac:dyDescent="0.25">
      <c r="A1112" s="134"/>
      <c r="B1112" s="191"/>
      <c r="C1112" s="128"/>
      <c r="D1112" s="192"/>
      <c r="G1112" s="192"/>
      <c r="H1112" s="155"/>
      <c r="K1112" s="155"/>
      <c r="L1112" s="155"/>
      <c r="M1112" s="155"/>
      <c r="O1112" s="181"/>
      <c r="P1112" s="181"/>
      <c r="Q1112" s="148"/>
    </row>
    <row r="1113" spans="1:17" s="156" customFormat="1" x14ac:dyDescent="0.25">
      <c r="A1113" s="134"/>
      <c r="B1113" s="191"/>
      <c r="C1113" s="128"/>
      <c r="D1113" s="192"/>
      <c r="G1113" s="192"/>
      <c r="H1113" s="155"/>
      <c r="K1113" s="155"/>
      <c r="L1113" s="155"/>
      <c r="M1113" s="155"/>
      <c r="O1113" s="181"/>
      <c r="P1113" s="181"/>
      <c r="Q1113" s="148"/>
    </row>
    <row r="1114" spans="1:17" s="156" customFormat="1" x14ac:dyDescent="0.25">
      <c r="A1114" s="134"/>
      <c r="B1114" s="191"/>
      <c r="C1114" s="128"/>
      <c r="D1114" s="192"/>
      <c r="G1114" s="192"/>
      <c r="H1114" s="155"/>
      <c r="K1114" s="155"/>
      <c r="L1114" s="155"/>
      <c r="M1114" s="155"/>
      <c r="O1114" s="181"/>
      <c r="P1114" s="181"/>
      <c r="Q1114" s="148"/>
    </row>
    <row r="1115" spans="1:17" s="156" customFormat="1" x14ac:dyDescent="0.25">
      <c r="A1115" s="134"/>
      <c r="B1115" s="191"/>
      <c r="C1115" s="128"/>
      <c r="D1115" s="192"/>
      <c r="G1115" s="192"/>
      <c r="H1115" s="155"/>
      <c r="K1115" s="155"/>
      <c r="L1115" s="155"/>
      <c r="M1115" s="155"/>
      <c r="O1115" s="181"/>
      <c r="P1115" s="181"/>
      <c r="Q1115" s="148"/>
    </row>
    <row r="1116" spans="1:17" s="156" customFormat="1" x14ac:dyDescent="0.25">
      <c r="A1116" s="134"/>
      <c r="B1116" s="191"/>
      <c r="C1116" s="128"/>
      <c r="D1116" s="192"/>
      <c r="G1116" s="192"/>
      <c r="H1116" s="155"/>
      <c r="K1116" s="155"/>
      <c r="L1116" s="155"/>
      <c r="M1116" s="155"/>
      <c r="O1116" s="181"/>
      <c r="P1116" s="181"/>
      <c r="Q1116" s="148"/>
    </row>
    <row r="1117" spans="1:17" s="156" customFormat="1" x14ac:dyDescent="0.25">
      <c r="A1117" s="134"/>
      <c r="B1117" s="191"/>
      <c r="C1117" s="128"/>
      <c r="D1117" s="192"/>
      <c r="G1117" s="192"/>
      <c r="H1117" s="155"/>
      <c r="K1117" s="155"/>
      <c r="L1117" s="155"/>
      <c r="M1117" s="155"/>
      <c r="O1117" s="181"/>
      <c r="P1117" s="181"/>
      <c r="Q1117" s="148"/>
    </row>
    <row r="1118" spans="1:17" s="156" customFormat="1" x14ac:dyDescent="0.25">
      <c r="A1118" s="134"/>
      <c r="B1118" s="191"/>
      <c r="C1118" s="128"/>
      <c r="D1118" s="192"/>
      <c r="G1118" s="192"/>
      <c r="H1118" s="155"/>
      <c r="K1118" s="155"/>
      <c r="L1118" s="155"/>
      <c r="M1118" s="155"/>
      <c r="O1118" s="181"/>
      <c r="P1118" s="181"/>
      <c r="Q1118" s="148"/>
    </row>
    <row r="1119" spans="1:17" s="156" customFormat="1" x14ac:dyDescent="0.25">
      <c r="A1119" s="134"/>
      <c r="B1119" s="191"/>
      <c r="C1119" s="128"/>
      <c r="D1119" s="192"/>
      <c r="G1119" s="192"/>
      <c r="H1119" s="155"/>
      <c r="K1119" s="155"/>
      <c r="L1119" s="155"/>
      <c r="M1119" s="155"/>
      <c r="O1119" s="181"/>
      <c r="P1119" s="181"/>
      <c r="Q1119" s="148"/>
    </row>
    <row r="1120" spans="1:17" s="156" customFormat="1" x14ac:dyDescent="0.25">
      <c r="A1120" s="134"/>
      <c r="B1120" s="191"/>
      <c r="C1120" s="128"/>
      <c r="D1120" s="192"/>
      <c r="G1120" s="192"/>
      <c r="H1120" s="155"/>
      <c r="K1120" s="155"/>
      <c r="L1120" s="155"/>
      <c r="M1120" s="155"/>
      <c r="O1120" s="181"/>
      <c r="P1120" s="181"/>
      <c r="Q1120" s="148"/>
    </row>
    <row r="1121" spans="1:17" s="156" customFormat="1" x14ac:dyDescent="0.25">
      <c r="A1121" s="134"/>
      <c r="B1121" s="191"/>
      <c r="C1121" s="128"/>
      <c r="D1121" s="192"/>
      <c r="G1121" s="192"/>
      <c r="H1121" s="155"/>
      <c r="K1121" s="155"/>
      <c r="L1121" s="155"/>
      <c r="M1121" s="155"/>
      <c r="O1121" s="181"/>
      <c r="P1121" s="181"/>
      <c r="Q1121" s="148"/>
    </row>
    <row r="1122" spans="1:17" s="156" customFormat="1" x14ac:dyDescent="0.25">
      <c r="A1122" s="134"/>
      <c r="B1122" s="191"/>
      <c r="C1122" s="128"/>
      <c r="D1122" s="192"/>
      <c r="G1122" s="192"/>
      <c r="H1122" s="155"/>
      <c r="K1122" s="155"/>
      <c r="L1122" s="155"/>
      <c r="M1122" s="155"/>
      <c r="O1122" s="181"/>
      <c r="P1122" s="181"/>
      <c r="Q1122" s="148"/>
    </row>
    <row r="1123" spans="1:17" s="156" customFormat="1" x14ac:dyDescent="0.25">
      <c r="A1123" s="134"/>
      <c r="B1123" s="191"/>
      <c r="C1123" s="128"/>
      <c r="D1123" s="192"/>
      <c r="G1123" s="192"/>
      <c r="H1123" s="155"/>
      <c r="K1123" s="155"/>
      <c r="L1123" s="155"/>
      <c r="M1123" s="155"/>
      <c r="O1123" s="181"/>
      <c r="P1123" s="181"/>
      <c r="Q1123" s="148"/>
    </row>
    <row r="1124" spans="1:17" s="156" customFormat="1" x14ac:dyDescent="0.25">
      <c r="A1124" s="134"/>
      <c r="B1124" s="191"/>
      <c r="C1124" s="128"/>
      <c r="D1124" s="192"/>
      <c r="G1124" s="192"/>
      <c r="H1124" s="155"/>
      <c r="K1124" s="155"/>
      <c r="L1124" s="155"/>
      <c r="M1124" s="155"/>
      <c r="O1124" s="181"/>
      <c r="P1124" s="181"/>
      <c r="Q1124" s="148"/>
    </row>
    <row r="1125" spans="1:17" s="156" customFormat="1" x14ac:dyDescent="0.25">
      <c r="A1125" s="134"/>
      <c r="B1125" s="191"/>
      <c r="C1125" s="128"/>
      <c r="D1125" s="192"/>
      <c r="G1125" s="192"/>
      <c r="H1125" s="155"/>
      <c r="K1125" s="155"/>
      <c r="L1125" s="155"/>
      <c r="M1125" s="155"/>
      <c r="O1125" s="181"/>
      <c r="P1125" s="181"/>
      <c r="Q1125" s="148"/>
    </row>
    <row r="1126" spans="1:17" s="156" customFormat="1" x14ac:dyDescent="0.25">
      <c r="A1126" s="134"/>
      <c r="B1126" s="191"/>
      <c r="C1126" s="128"/>
      <c r="D1126" s="192"/>
      <c r="G1126" s="192"/>
      <c r="H1126" s="155"/>
      <c r="K1126" s="155"/>
      <c r="L1126" s="155"/>
      <c r="M1126" s="155"/>
      <c r="O1126" s="181"/>
      <c r="P1126" s="181"/>
      <c r="Q1126" s="148"/>
    </row>
    <row r="1127" spans="1:17" s="156" customFormat="1" x14ac:dyDescent="0.25">
      <c r="A1127" s="134"/>
      <c r="B1127" s="191"/>
      <c r="C1127" s="128"/>
      <c r="D1127" s="192"/>
      <c r="G1127" s="192"/>
      <c r="H1127" s="155"/>
      <c r="K1127" s="155"/>
      <c r="L1127" s="155"/>
      <c r="M1127" s="155"/>
      <c r="O1127" s="181"/>
      <c r="P1127" s="181"/>
      <c r="Q1127" s="148"/>
    </row>
    <row r="1128" spans="1:17" s="156" customFormat="1" x14ac:dyDescent="0.25">
      <c r="A1128" s="134"/>
      <c r="B1128" s="191"/>
      <c r="C1128" s="128"/>
      <c r="D1128" s="192"/>
      <c r="G1128" s="192"/>
      <c r="H1128" s="155"/>
      <c r="K1128" s="155"/>
      <c r="L1128" s="155"/>
      <c r="M1128" s="155"/>
      <c r="O1128" s="181"/>
      <c r="P1128" s="181"/>
      <c r="Q1128" s="148"/>
    </row>
    <row r="1129" spans="1:17" s="156" customFormat="1" x14ac:dyDescent="0.25">
      <c r="A1129" s="134"/>
      <c r="B1129" s="191"/>
      <c r="C1129" s="128"/>
      <c r="D1129" s="192"/>
      <c r="G1129" s="192"/>
      <c r="H1129" s="155"/>
      <c r="K1129" s="155"/>
      <c r="L1129" s="155"/>
      <c r="M1129" s="155"/>
      <c r="O1129" s="181"/>
      <c r="P1129" s="181"/>
      <c r="Q1129" s="148"/>
    </row>
    <row r="1130" spans="1:17" s="156" customFormat="1" x14ac:dyDescent="0.25">
      <c r="A1130" s="134"/>
      <c r="B1130" s="191"/>
      <c r="C1130" s="128"/>
      <c r="D1130" s="192"/>
      <c r="G1130" s="192"/>
      <c r="H1130" s="155"/>
      <c r="K1130" s="155"/>
      <c r="L1130" s="155"/>
      <c r="M1130" s="155"/>
      <c r="O1130" s="181"/>
      <c r="P1130" s="181"/>
      <c r="Q1130" s="148"/>
    </row>
    <row r="1131" spans="1:17" s="156" customFormat="1" x14ac:dyDescent="0.25">
      <c r="A1131" s="134"/>
      <c r="B1131" s="191"/>
      <c r="C1131" s="128"/>
      <c r="D1131" s="192"/>
      <c r="G1131" s="192"/>
      <c r="H1131" s="155"/>
      <c r="K1131" s="155"/>
      <c r="L1131" s="155"/>
      <c r="M1131" s="155"/>
      <c r="O1131" s="181"/>
      <c r="P1131" s="181"/>
      <c r="Q1131" s="148"/>
    </row>
    <row r="1132" spans="1:17" s="156" customFormat="1" x14ac:dyDescent="0.25">
      <c r="A1132" s="134"/>
      <c r="B1132" s="191"/>
      <c r="C1132" s="128"/>
      <c r="D1132" s="192"/>
      <c r="G1132" s="192"/>
      <c r="H1132" s="155"/>
      <c r="K1132" s="155"/>
      <c r="L1132" s="155"/>
      <c r="M1132" s="155"/>
      <c r="O1132" s="181"/>
      <c r="P1132" s="181"/>
      <c r="Q1132" s="148"/>
    </row>
    <row r="1133" spans="1:17" s="156" customFormat="1" x14ac:dyDescent="0.25">
      <c r="A1133" s="134"/>
      <c r="B1133" s="191"/>
      <c r="C1133" s="128"/>
      <c r="D1133" s="192"/>
      <c r="G1133" s="192"/>
      <c r="H1133" s="155"/>
      <c r="K1133" s="155"/>
      <c r="L1133" s="155"/>
      <c r="M1133" s="155"/>
      <c r="O1133" s="181"/>
      <c r="P1133" s="181"/>
      <c r="Q1133" s="148"/>
    </row>
    <row r="1134" spans="1:17" s="156" customFormat="1" x14ac:dyDescent="0.25">
      <c r="A1134" s="134"/>
      <c r="B1134" s="191"/>
      <c r="C1134" s="128"/>
      <c r="D1134" s="192"/>
      <c r="G1134" s="192"/>
      <c r="H1134" s="155"/>
      <c r="K1134" s="155"/>
      <c r="L1134" s="155"/>
      <c r="M1134" s="155"/>
      <c r="O1134" s="181"/>
      <c r="P1134" s="181"/>
      <c r="Q1134" s="148"/>
    </row>
    <row r="1135" spans="1:17" s="156" customFormat="1" x14ac:dyDescent="0.25">
      <c r="A1135" s="134"/>
      <c r="B1135" s="191"/>
      <c r="C1135" s="128"/>
      <c r="D1135" s="192"/>
      <c r="G1135" s="192"/>
      <c r="H1135" s="155"/>
      <c r="K1135" s="155"/>
      <c r="L1135" s="155"/>
      <c r="M1135" s="155"/>
      <c r="O1135" s="181"/>
      <c r="P1135" s="181"/>
      <c r="Q1135" s="148"/>
    </row>
    <row r="1136" spans="1:17" s="156" customFormat="1" x14ac:dyDescent="0.25">
      <c r="A1136" s="134"/>
      <c r="B1136" s="191"/>
      <c r="C1136" s="128"/>
      <c r="D1136" s="192"/>
      <c r="G1136" s="192"/>
      <c r="H1136" s="155"/>
      <c r="K1136" s="155"/>
      <c r="L1136" s="155"/>
      <c r="M1136" s="155"/>
      <c r="O1136" s="181"/>
      <c r="P1136" s="181"/>
      <c r="Q1136" s="148"/>
    </row>
    <row r="1137" spans="1:17" s="156" customFormat="1" x14ac:dyDescent="0.25">
      <c r="A1137" s="134"/>
      <c r="B1137" s="191"/>
      <c r="C1137" s="128"/>
      <c r="D1137" s="192"/>
      <c r="G1137" s="192"/>
      <c r="H1137" s="155"/>
      <c r="K1137" s="155"/>
      <c r="L1137" s="155"/>
      <c r="M1137" s="155"/>
      <c r="O1137" s="181"/>
      <c r="P1137" s="181"/>
      <c r="Q1137" s="148"/>
    </row>
    <row r="1138" spans="1:17" s="156" customFormat="1" x14ac:dyDescent="0.25">
      <c r="A1138" s="134"/>
      <c r="B1138" s="191"/>
      <c r="C1138" s="128"/>
      <c r="D1138" s="192"/>
      <c r="G1138" s="192"/>
      <c r="H1138" s="155"/>
      <c r="K1138" s="155"/>
      <c r="L1138" s="155"/>
      <c r="M1138" s="155"/>
      <c r="O1138" s="181"/>
      <c r="P1138" s="181"/>
      <c r="Q1138" s="148"/>
    </row>
    <row r="1139" spans="1:17" s="156" customFormat="1" x14ac:dyDescent="0.25">
      <c r="A1139" s="134"/>
      <c r="B1139" s="191"/>
      <c r="C1139" s="128"/>
      <c r="D1139" s="192"/>
      <c r="G1139" s="192"/>
      <c r="H1139" s="155"/>
      <c r="K1139" s="155"/>
      <c r="L1139" s="155"/>
      <c r="M1139" s="155"/>
      <c r="O1139" s="181"/>
      <c r="P1139" s="181"/>
      <c r="Q1139" s="148"/>
    </row>
    <row r="1140" spans="1:17" s="156" customFormat="1" x14ac:dyDescent="0.25">
      <c r="A1140" s="134"/>
      <c r="B1140" s="191"/>
      <c r="C1140" s="128"/>
      <c r="D1140" s="192"/>
      <c r="G1140" s="192"/>
      <c r="H1140" s="155"/>
      <c r="K1140" s="155"/>
      <c r="L1140" s="155"/>
      <c r="M1140" s="155"/>
      <c r="O1140" s="181"/>
      <c r="P1140" s="181"/>
      <c r="Q1140" s="148"/>
    </row>
    <row r="1141" spans="1:17" s="156" customFormat="1" x14ac:dyDescent="0.25">
      <c r="A1141" s="134"/>
      <c r="B1141" s="191"/>
      <c r="C1141" s="128"/>
      <c r="D1141" s="192"/>
      <c r="G1141" s="192"/>
      <c r="H1141" s="155"/>
      <c r="K1141" s="155"/>
      <c r="L1141" s="155"/>
      <c r="M1141" s="155"/>
      <c r="O1141" s="181"/>
      <c r="P1141" s="181"/>
      <c r="Q1141" s="148"/>
    </row>
    <row r="1142" spans="1:17" s="156" customFormat="1" x14ac:dyDescent="0.25">
      <c r="A1142" s="134"/>
      <c r="B1142" s="191"/>
      <c r="C1142" s="128"/>
      <c r="D1142" s="192"/>
      <c r="G1142" s="192"/>
      <c r="H1142" s="155"/>
      <c r="K1142" s="155"/>
      <c r="L1142" s="155"/>
      <c r="M1142" s="155"/>
      <c r="O1142" s="181"/>
      <c r="P1142" s="181"/>
      <c r="Q1142" s="148"/>
    </row>
    <row r="1143" spans="1:17" s="156" customFormat="1" x14ac:dyDescent="0.25">
      <c r="A1143" s="134"/>
      <c r="B1143" s="191"/>
      <c r="C1143" s="128"/>
      <c r="D1143" s="192"/>
      <c r="G1143" s="192"/>
      <c r="H1143" s="155"/>
      <c r="K1143" s="155"/>
      <c r="L1143" s="155"/>
      <c r="M1143" s="155"/>
      <c r="O1143" s="181"/>
      <c r="P1143" s="181"/>
      <c r="Q1143" s="148"/>
    </row>
    <row r="1144" spans="1:17" s="156" customFormat="1" x14ac:dyDescent="0.25">
      <c r="A1144" s="134"/>
      <c r="B1144" s="191"/>
      <c r="C1144" s="128"/>
      <c r="D1144" s="192"/>
      <c r="G1144" s="192"/>
      <c r="H1144" s="155"/>
      <c r="K1144" s="155"/>
      <c r="L1144" s="155"/>
      <c r="M1144" s="155"/>
      <c r="O1144" s="181"/>
      <c r="P1144" s="181"/>
      <c r="Q1144" s="148"/>
    </row>
    <row r="1145" spans="1:17" s="156" customFormat="1" x14ac:dyDescent="0.25">
      <c r="A1145" s="134"/>
      <c r="B1145" s="191"/>
      <c r="C1145" s="128"/>
      <c r="D1145" s="192"/>
      <c r="G1145" s="192"/>
      <c r="H1145" s="155"/>
      <c r="K1145" s="155"/>
      <c r="L1145" s="155"/>
      <c r="M1145" s="155"/>
      <c r="O1145" s="181"/>
      <c r="P1145" s="181"/>
      <c r="Q1145" s="148"/>
    </row>
    <row r="1146" spans="1:17" s="156" customFormat="1" x14ac:dyDescent="0.25">
      <c r="A1146" s="134"/>
      <c r="B1146" s="191"/>
      <c r="C1146" s="128"/>
      <c r="D1146" s="192"/>
      <c r="G1146" s="192"/>
      <c r="H1146" s="155"/>
      <c r="K1146" s="155"/>
      <c r="L1146" s="155"/>
      <c r="M1146" s="155"/>
      <c r="O1146" s="181"/>
      <c r="P1146" s="181"/>
      <c r="Q1146" s="148"/>
    </row>
    <row r="1147" spans="1:17" s="156" customFormat="1" x14ac:dyDescent="0.25">
      <c r="A1147" s="134"/>
      <c r="B1147" s="191"/>
      <c r="C1147" s="128"/>
      <c r="D1147" s="192"/>
      <c r="G1147" s="192"/>
      <c r="H1147" s="155"/>
      <c r="K1147" s="155"/>
      <c r="L1147" s="155"/>
      <c r="M1147" s="155"/>
      <c r="O1147" s="181"/>
      <c r="P1147" s="181"/>
      <c r="Q1147" s="148"/>
    </row>
    <row r="1148" spans="1:17" s="156" customFormat="1" x14ac:dyDescent="0.25">
      <c r="A1148" s="134"/>
      <c r="B1148" s="191"/>
      <c r="C1148" s="128"/>
      <c r="D1148" s="192"/>
      <c r="G1148" s="192"/>
      <c r="H1148" s="155"/>
      <c r="K1148" s="155"/>
      <c r="L1148" s="155"/>
      <c r="M1148" s="155"/>
      <c r="O1148" s="181"/>
      <c r="P1148" s="181"/>
      <c r="Q1148" s="148"/>
    </row>
    <row r="1149" spans="1:17" s="156" customFormat="1" x14ac:dyDescent="0.25">
      <c r="A1149" s="134"/>
      <c r="B1149" s="191"/>
      <c r="C1149" s="128"/>
      <c r="D1149" s="192"/>
      <c r="G1149" s="192"/>
      <c r="H1149" s="155"/>
      <c r="K1149" s="155"/>
      <c r="L1149" s="155"/>
      <c r="M1149" s="155"/>
      <c r="O1149" s="181"/>
      <c r="P1149" s="181"/>
      <c r="Q1149" s="148"/>
    </row>
    <row r="1150" spans="1:17" s="156" customFormat="1" x14ac:dyDescent="0.25">
      <c r="A1150" s="134"/>
      <c r="B1150" s="191"/>
      <c r="C1150" s="128"/>
      <c r="D1150" s="192"/>
      <c r="G1150" s="192"/>
      <c r="H1150" s="155"/>
      <c r="K1150" s="155"/>
      <c r="L1150" s="155"/>
      <c r="M1150" s="155"/>
      <c r="O1150" s="181"/>
      <c r="P1150" s="181"/>
      <c r="Q1150" s="148"/>
    </row>
    <row r="1151" spans="1:17" s="156" customFormat="1" x14ac:dyDescent="0.25">
      <c r="A1151" s="134"/>
      <c r="B1151" s="191"/>
      <c r="C1151" s="128"/>
      <c r="D1151" s="192"/>
      <c r="G1151" s="192"/>
      <c r="H1151" s="155"/>
      <c r="K1151" s="155"/>
      <c r="L1151" s="155"/>
      <c r="M1151" s="155"/>
      <c r="O1151" s="181"/>
      <c r="P1151" s="181"/>
      <c r="Q1151" s="148"/>
    </row>
    <row r="1152" spans="1:17" s="156" customFormat="1" x14ac:dyDescent="0.25">
      <c r="A1152" s="134"/>
      <c r="B1152" s="191"/>
      <c r="C1152" s="128"/>
      <c r="D1152" s="192"/>
      <c r="G1152" s="192"/>
      <c r="H1152" s="155"/>
      <c r="K1152" s="155"/>
      <c r="L1152" s="155"/>
      <c r="M1152" s="155"/>
      <c r="O1152" s="181"/>
      <c r="P1152" s="181"/>
      <c r="Q1152" s="148"/>
    </row>
    <row r="1153" spans="1:17" s="156" customFormat="1" x14ac:dyDescent="0.25">
      <c r="A1153" s="134"/>
      <c r="B1153" s="191"/>
      <c r="C1153" s="128"/>
      <c r="D1153" s="192"/>
      <c r="G1153" s="192"/>
      <c r="H1153" s="155"/>
      <c r="K1153" s="155"/>
      <c r="L1153" s="155"/>
      <c r="M1153" s="155"/>
      <c r="O1153" s="181"/>
      <c r="P1153" s="181"/>
      <c r="Q1153" s="148"/>
    </row>
    <row r="1154" spans="1:17" s="156" customFormat="1" x14ac:dyDescent="0.25">
      <c r="A1154" s="134"/>
      <c r="B1154" s="191"/>
      <c r="C1154" s="128"/>
      <c r="D1154" s="192"/>
      <c r="G1154" s="192"/>
      <c r="H1154" s="155"/>
      <c r="K1154" s="155"/>
      <c r="L1154" s="155"/>
      <c r="M1154" s="155"/>
      <c r="O1154" s="181"/>
      <c r="P1154" s="181"/>
      <c r="Q1154" s="148"/>
    </row>
    <row r="1155" spans="1:17" s="156" customFormat="1" x14ac:dyDescent="0.25">
      <c r="A1155" s="134"/>
      <c r="B1155" s="191"/>
      <c r="C1155" s="128"/>
      <c r="D1155" s="192"/>
      <c r="G1155" s="192"/>
      <c r="H1155" s="155"/>
      <c r="K1155" s="155"/>
      <c r="L1155" s="155"/>
      <c r="M1155" s="155"/>
      <c r="O1155" s="181"/>
      <c r="P1155" s="181"/>
      <c r="Q1155" s="148"/>
    </row>
    <row r="1156" spans="1:17" s="156" customFormat="1" x14ac:dyDescent="0.25">
      <c r="A1156" s="134"/>
      <c r="B1156" s="191"/>
      <c r="C1156" s="128"/>
      <c r="D1156" s="192"/>
      <c r="G1156" s="192"/>
      <c r="H1156" s="155"/>
      <c r="K1156" s="155"/>
      <c r="L1156" s="155"/>
      <c r="M1156" s="155"/>
      <c r="O1156" s="181"/>
      <c r="P1156" s="181"/>
      <c r="Q1156" s="148"/>
    </row>
    <row r="1157" spans="1:17" s="156" customFormat="1" x14ac:dyDescent="0.25">
      <c r="A1157" s="134"/>
      <c r="B1157" s="191"/>
      <c r="C1157" s="128"/>
      <c r="D1157" s="192"/>
      <c r="G1157" s="192"/>
      <c r="H1157" s="155"/>
      <c r="K1157" s="155"/>
      <c r="L1157" s="155"/>
      <c r="M1157" s="155"/>
      <c r="O1157" s="181"/>
      <c r="P1157" s="181"/>
      <c r="Q1157" s="148"/>
    </row>
    <row r="1158" spans="1:17" s="156" customFormat="1" x14ac:dyDescent="0.25">
      <c r="A1158" s="134"/>
      <c r="B1158" s="191"/>
      <c r="C1158" s="128"/>
      <c r="D1158" s="192"/>
      <c r="G1158" s="192"/>
      <c r="H1158" s="155"/>
      <c r="K1158" s="155"/>
      <c r="L1158" s="155"/>
      <c r="M1158" s="155"/>
      <c r="O1158" s="181"/>
      <c r="P1158" s="181"/>
      <c r="Q1158" s="148"/>
    </row>
    <row r="1159" spans="1:17" s="156" customFormat="1" x14ac:dyDescent="0.25">
      <c r="A1159" s="134"/>
      <c r="B1159" s="191"/>
      <c r="C1159" s="128"/>
      <c r="D1159" s="192"/>
      <c r="G1159" s="192"/>
      <c r="H1159" s="155"/>
      <c r="K1159" s="155"/>
      <c r="L1159" s="155"/>
      <c r="M1159" s="155"/>
      <c r="O1159" s="181"/>
      <c r="P1159" s="181"/>
      <c r="Q1159" s="148"/>
    </row>
    <row r="1160" spans="1:17" s="156" customFormat="1" x14ac:dyDescent="0.25">
      <c r="A1160" s="134"/>
      <c r="B1160" s="191"/>
      <c r="C1160" s="128"/>
      <c r="D1160" s="192"/>
      <c r="G1160" s="192"/>
      <c r="H1160" s="155"/>
      <c r="K1160" s="155"/>
      <c r="L1160" s="155"/>
      <c r="M1160" s="155"/>
      <c r="O1160" s="181"/>
      <c r="P1160" s="181"/>
      <c r="Q1160" s="148"/>
    </row>
    <row r="1161" spans="1:17" s="156" customFormat="1" x14ac:dyDescent="0.25">
      <c r="A1161" s="134"/>
      <c r="B1161" s="191"/>
      <c r="C1161" s="128"/>
      <c r="D1161" s="192"/>
      <c r="G1161" s="192"/>
      <c r="H1161" s="155"/>
      <c r="K1161" s="155"/>
      <c r="L1161" s="155"/>
      <c r="M1161" s="155"/>
      <c r="O1161" s="181"/>
      <c r="P1161" s="181"/>
      <c r="Q1161" s="148"/>
    </row>
    <row r="1162" spans="1:17" s="156" customFormat="1" x14ac:dyDescent="0.25">
      <c r="A1162" s="134"/>
      <c r="B1162" s="191"/>
      <c r="C1162" s="128"/>
      <c r="D1162" s="192"/>
      <c r="G1162" s="192"/>
      <c r="H1162" s="155"/>
      <c r="K1162" s="155"/>
      <c r="L1162" s="155"/>
      <c r="M1162" s="155"/>
      <c r="O1162" s="181"/>
      <c r="P1162" s="181"/>
      <c r="Q1162" s="148"/>
    </row>
    <row r="1163" spans="1:17" s="156" customFormat="1" x14ac:dyDescent="0.25">
      <c r="A1163" s="134"/>
      <c r="B1163" s="191"/>
      <c r="C1163" s="128"/>
      <c r="D1163" s="192"/>
      <c r="G1163" s="192"/>
      <c r="H1163" s="155"/>
      <c r="K1163" s="155"/>
      <c r="L1163" s="155"/>
      <c r="M1163" s="155"/>
      <c r="O1163" s="181"/>
      <c r="P1163" s="181"/>
      <c r="Q1163" s="148"/>
    </row>
    <row r="1164" spans="1:17" s="156" customFormat="1" x14ac:dyDescent="0.25">
      <c r="A1164" s="134"/>
      <c r="B1164" s="191"/>
      <c r="C1164" s="128"/>
      <c r="D1164" s="192"/>
      <c r="G1164" s="192"/>
      <c r="H1164" s="155"/>
      <c r="K1164" s="155"/>
      <c r="L1164" s="155"/>
      <c r="M1164" s="155"/>
      <c r="O1164" s="181"/>
      <c r="P1164" s="181"/>
      <c r="Q1164" s="148"/>
    </row>
    <row r="1165" spans="1:17" s="156" customFormat="1" x14ac:dyDescent="0.25">
      <c r="A1165" s="134"/>
      <c r="B1165" s="191"/>
      <c r="C1165" s="128"/>
      <c r="D1165" s="192"/>
      <c r="G1165" s="192"/>
      <c r="H1165" s="155"/>
      <c r="K1165" s="155"/>
      <c r="L1165" s="155"/>
      <c r="M1165" s="155"/>
      <c r="O1165" s="181"/>
      <c r="P1165" s="181"/>
      <c r="Q1165" s="148"/>
    </row>
    <row r="1166" spans="1:17" s="156" customFormat="1" x14ac:dyDescent="0.25">
      <c r="A1166" s="134"/>
      <c r="B1166" s="191"/>
      <c r="C1166" s="128"/>
      <c r="D1166" s="192"/>
      <c r="G1166" s="192"/>
      <c r="H1166" s="155"/>
      <c r="K1166" s="155"/>
      <c r="L1166" s="155"/>
      <c r="M1166" s="155"/>
      <c r="O1166" s="181"/>
      <c r="P1166" s="181"/>
      <c r="Q1166" s="148"/>
    </row>
    <row r="1167" spans="1:17" s="156" customFormat="1" x14ac:dyDescent="0.25">
      <c r="A1167" s="134"/>
      <c r="B1167" s="191"/>
      <c r="C1167" s="128"/>
      <c r="D1167" s="192"/>
      <c r="G1167" s="192"/>
      <c r="H1167" s="155"/>
      <c r="K1167" s="155"/>
      <c r="L1167" s="155"/>
      <c r="M1167" s="155"/>
      <c r="O1167" s="181"/>
      <c r="P1167" s="181"/>
      <c r="Q1167" s="148"/>
    </row>
  </sheetData>
  <mergeCells count="135">
    <mergeCell ref="A5:C5"/>
    <mergeCell ref="A8:C8"/>
    <mergeCell ref="O397:Q397"/>
    <mergeCell ref="P1:Q1"/>
    <mergeCell ref="P2:Q2"/>
    <mergeCell ref="P3:Q3"/>
    <mergeCell ref="P4:Q4"/>
    <mergeCell ref="O12:P12"/>
    <mergeCell ref="O156:P156"/>
    <mergeCell ref="O309:P309"/>
    <mergeCell ref="O385:Q385"/>
    <mergeCell ref="O386:Q386"/>
    <mergeCell ref="O387:Q387"/>
    <mergeCell ref="A6:C7"/>
    <mergeCell ref="B1:C1"/>
    <mergeCell ref="B2:C2"/>
    <mergeCell ref="A192:C192"/>
    <mergeCell ref="A263:C263"/>
    <mergeCell ref="A309:C309"/>
    <mergeCell ref="A314:C314"/>
    <mergeCell ref="A357:C357"/>
    <mergeCell ref="A26:C26"/>
    <mergeCell ref="A33:C33"/>
    <mergeCell ref="A50:C50"/>
    <mergeCell ref="O481:Q481"/>
    <mergeCell ref="O405:Q405"/>
    <mergeCell ref="O410:Q410"/>
    <mergeCell ref="O418:Q418"/>
    <mergeCell ref="O423:Q423"/>
    <mergeCell ref="O426:Q426"/>
    <mergeCell ref="O427:Q427"/>
    <mergeCell ref="O443:Q443"/>
    <mergeCell ref="O450:Q450"/>
    <mergeCell ref="O465:Q465"/>
    <mergeCell ref="O470:P470"/>
    <mergeCell ref="O477:Q477"/>
    <mergeCell ref="O844:P844"/>
    <mergeCell ref="O1048:P1048"/>
    <mergeCell ref="O749:P749"/>
    <mergeCell ref="O753:P753"/>
    <mergeCell ref="O809:P809"/>
    <mergeCell ref="O811:P811"/>
    <mergeCell ref="O826:Q826"/>
    <mergeCell ref="O831:P831"/>
    <mergeCell ref="B3:C3"/>
    <mergeCell ref="O743:P743"/>
    <mergeCell ref="O666:P666"/>
    <mergeCell ref="O491:P491"/>
    <mergeCell ref="O502:P502"/>
    <mergeCell ref="O507:P507"/>
    <mergeCell ref="O522:P522"/>
    <mergeCell ref="O525:P525"/>
    <mergeCell ref="O543:P543"/>
    <mergeCell ref="O544:P544"/>
    <mergeCell ref="O587:P587"/>
    <mergeCell ref="O603:P603"/>
    <mergeCell ref="O612:P612"/>
    <mergeCell ref="A612:C612"/>
    <mergeCell ref="A12:C12"/>
    <mergeCell ref="O615:P615"/>
    <mergeCell ref="O747:P747"/>
    <mergeCell ref="O680:P680"/>
    <mergeCell ref="O690:P690"/>
    <mergeCell ref="O713:P713"/>
    <mergeCell ref="O721:P721"/>
    <mergeCell ref="O729:P729"/>
    <mergeCell ref="O735:P735"/>
    <mergeCell ref="O740:P740"/>
    <mergeCell ref="O745:P745"/>
    <mergeCell ref="O724:P724"/>
    <mergeCell ref="O725:P725"/>
    <mergeCell ref="A427:C427"/>
    <mergeCell ref="A443:C443"/>
    <mergeCell ref="A450:C450"/>
    <mergeCell ref="A465:C465"/>
    <mergeCell ref="A470:C470"/>
    <mergeCell ref="A121:C121"/>
    <mergeCell ref="A156:C156"/>
    <mergeCell ref="A405:C405"/>
    <mergeCell ref="A410:C410"/>
    <mergeCell ref="A418:C418"/>
    <mergeCell ref="A423:C423"/>
    <mergeCell ref="A426:C426"/>
    <mergeCell ref="A366:C366"/>
    <mergeCell ref="A385:C385"/>
    <mergeCell ref="A386:C386"/>
    <mergeCell ref="A387:C387"/>
    <mergeCell ref="A397:C397"/>
    <mergeCell ref="A522:C522"/>
    <mergeCell ref="A525:C525"/>
    <mergeCell ref="A543:C543"/>
    <mergeCell ref="A544:C544"/>
    <mergeCell ref="A587:C587"/>
    <mergeCell ref="A477:C477"/>
    <mergeCell ref="A481:C481"/>
    <mergeCell ref="A491:C491"/>
    <mergeCell ref="A502:C502"/>
    <mergeCell ref="A507:C507"/>
    <mergeCell ref="A743:C743"/>
    <mergeCell ref="A745:C745"/>
    <mergeCell ref="A747:C747"/>
    <mergeCell ref="A713:C713"/>
    <mergeCell ref="A721:C721"/>
    <mergeCell ref="A724:C724"/>
    <mergeCell ref="A725:C725"/>
    <mergeCell ref="A729:C729"/>
    <mergeCell ref="A603:C603"/>
    <mergeCell ref="A615:C615"/>
    <mergeCell ref="A666:C666"/>
    <mergeCell ref="A680:C680"/>
    <mergeCell ref="A690:C690"/>
    <mergeCell ref="A10:A11"/>
    <mergeCell ref="B10:B11"/>
    <mergeCell ref="C10:G10"/>
    <mergeCell ref="A1041:C1041"/>
    <mergeCell ref="A1050:C1050"/>
    <mergeCell ref="A1053:C1053"/>
    <mergeCell ref="A1089:C1089"/>
    <mergeCell ref="A906:C906"/>
    <mergeCell ref="A987:C987"/>
    <mergeCell ref="A1007:C1007"/>
    <mergeCell ref="A1025:C1025"/>
    <mergeCell ref="A1034:C1034"/>
    <mergeCell ref="A826:C826"/>
    <mergeCell ref="A831:C831"/>
    <mergeCell ref="A844:C844"/>
    <mergeCell ref="A872:C872"/>
    <mergeCell ref="A878:C878"/>
    <mergeCell ref="A749:C749"/>
    <mergeCell ref="A753:C753"/>
    <mergeCell ref="A756:C756"/>
    <mergeCell ref="A809:C809"/>
    <mergeCell ref="A811:C811"/>
    <mergeCell ref="A735:C735"/>
    <mergeCell ref="A740:C740"/>
  </mergeCells>
  <conditionalFormatting sqref="A735 B730:B733 B693:B697 A722:B723 A550:B551 A524:B524 A675:B677 A407:B407 A464:B464 B421 B412:B414 B475 B487 B684:B685 B599:B602 A433:B439 A686:B689 A536:B542 A714:B720">
    <cfRule type="cellIs" dxfId="1" priority="2" operator="equal">
      <formula>0</formula>
    </cfRule>
  </conditionalFormatting>
  <conditionalFormatting sqref="O735 P730:P733 P693:P697 O722:P723 O550:P551 O524:P524 O675:P677 O407:P407 O464:P464 P421 P412:P414 P475 P487 P684:P685 P599:P602 O433:P439 O686:P689 O536:P542 O714:P720">
    <cfRule type="cellIs" dxfId="0" priority="1" operator="equal">
      <formula>0</formula>
    </cfRule>
  </conditionalFormatting>
  <pageMargins left="0.70866141732283472" right="0.70866141732283472" top="0.74803149606299213" bottom="0.74803149606299213" header="0.31496062992125984" footer="0.31496062992125984"/>
  <pageSetup paperSize="9" scale="76"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42"/>
  <sheetViews>
    <sheetView view="pageBreakPreview" zoomScale="60" zoomScaleNormal="100" workbookViewId="0">
      <selection activeCell="A12" sqref="A12:C13"/>
    </sheetView>
  </sheetViews>
  <sheetFormatPr defaultRowHeight="18.75" x14ac:dyDescent="0.25"/>
  <cols>
    <col min="1" max="1" width="11.42578125" style="219" customWidth="1"/>
    <col min="2" max="2" width="72.42578125" style="219" customWidth="1"/>
    <col min="3" max="3" width="15.7109375" style="219" customWidth="1"/>
    <col min="4" max="7" width="10.5703125" style="218" customWidth="1"/>
    <col min="8" max="8" width="96.85546875" style="218" customWidth="1"/>
    <col min="9" max="9" width="13.42578125" style="218" customWidth="1"/>
    <col min="10" max="16384" width="9.140625" style="218"/>
  </cols>
  <sheetData>
    <row r="1" spans="1:3" ht="19.5" x14ac:dyDescent="0.25">
      <c r="A1" s="284" t="s">
        <v>1208</v>
      </c>
      <c r="B1" s="284"/>
      <c r="C1" s="284"/>
    </row>
    <row r="2" spans="1:3" ht="19.5" x14ac:dyDescent="0.25">
      <c r="A2" s="284" t="s">
        <v>1038</v>
      </c>
      <c r="B2" s="284"/>
      <c r="C2" s="284"/>
    </row>
    <row r="3" spans="1:3" ht="19.5" customHeight="1" x14ac:dyDescent="0.3">
      <c r="A3" s="285" t="s">
        <v>1209</v>
      </c>
      <c r="B3" s="285"/>
      <c r="C3" s="285"/>
    </row>
    <row r="7" spans="1:3" ht="27.75" customHeight="1" x14ac:dyDescent="0.3">
      <c r="A7" s="286" t="s">
        <v>1040</v>
      </c>
      <c r="B7" s="286"/>
      <c r="C7" s="286"/>
    </row>
    <row r="8" spans="1:3" ht="22.5" customHeight="1" x14ac:dyDescent="0.25">
      <c r="A8" s="246" t="s">
        <v>1116</v>
      </c>
      <c r="B8" s="246"/>
      <c r="C8" s="246"/>
    </row>
    <row r="9" spans="1:3" ht="15" customHeight="1" x14ac:dyDescent="0.25">
      <c r="A9" s="246"/>
      <c r="B9" s="246"/>
      <c r="C9" s="246"/>
    </row>
    <row r="10" spans="1:3" ht="20.25" customHeight="1" x14ac:dyDescent="0.3">
      <c r="A10" s="246" t="s">
        <v>1115</v>
      </c>
      <c r="B10" s="246"/>
      <c r="C10" s="246"/>
    </row>
    <row r="11" spans="1:3" x14ac:dyDescent="0.3">
      <c r="A11" s="198"/>
      <c r="B11" s="199"/>
      <c r="C11" s="220"/>
    </row>
    <row r="12" spans="1:3" ht="15" customHeight="1" x14ac:dyDescent="0.25">
      <c r="A12" s="247" t="s">
        <v>4</v>
      </c>
      <c r="B12" s="249" t="s">
        <v>5</v>
      </c>
      <c r="C12" s="240" t="s">
        <v>1041</v>
      </c>
    </row>
    <row r="13" spans="1:3" ht="18.75" customHeight="1" x14ac:dyDescent="0.25">
      <c r="A13" s="248"/>
      <c r="B13" s="250"/>
      <c r="C13" s="240"/>
    </row>
    <row r="14" spans="1:3" ht="18.75" customHeight="1" x14ac:dyDescent="0.25">
      <c r="A14" s="239" t="s">
        <v>1133</v>
      </c>
      <c r="B14" s="239"/>
      <c r="C14" s="239"/>
    </row>
    <row r="15" spans="1:3" ht="18.75" customHeight="1" x14ac:dyDescent="0.25">
      <c r="A15" s="241" t="s">
        <v>1134</v>
      </c>
      <c r="B15" s="241"/>
      <c r="C15" s="241"/>
    </row>
    <row r="16" spans="1:3" ht="18.75" customHeight="1" x14ac:dyDescent="0.25">
      <c r="A16" s="200">
        <v>25000</v>
      </c>
      <c r="B16" s="204" t="s">
        <v>1145</v>
      </c>
      <c r="C16" s="222">
        <v>3000</v>
      </c>
    </row>
    <row r="17" spans="1:3" ht="18.75" customHeight="1" x14ac:dyDescent="0.25">
      <c r="A17" s="200">
        <v>25001</v>
      </c>
      <c r="B17" s="204" t="s">
        <v>1146</v>
      </c>
      <c r="C17" s="222">
        <v>1000</v>
      </c>
    </row>
    <row r="18" spans="1:3" ht="36.75" customHeight="1" x14ac:dyDescent="0.25">
      <c r="A18" s="200">
        <v>25002</v>
      </c>
      <c r="B18" s="204" t="s">
        <v>1147</v>
      </c>
      <c r="C18" s="222">
        <v>0</v>
      </c>
    </row>
    <row r="19" spans="1:3" ht="18.75" customHeight="1" x14ac:dyDescent="0.25">
      <c r="A19" s="200">
        <v>25003</v>
      </c>
      <c r="B19" s="204" t="s">
        <v>1148</v>
      </c>
      <c r="C19" s="222">
        <v>3000</v>
      </c>
    </row>
    <row r="20" spans="1:3" ht="18.75" customHeight="1" x14ac:dyDescent="0.25">
      <c r="A20" s="200">
        <v>25004</v>
      </c>
      <c r="B20" s="204" t="s">
        <v>1149</v>
      </c>
      <c r="C20" s="222">
        <v>2000</v>
      </c>
    </row>
    <row r="21" spans="1:3" ht="18.75" customHeight="1" x14ac:dyDescent="0.25">
      <c r="A21" s="200">
        <v>25005</v>
      </c>
      <c r="B21" s="204" t="s">
        <v>1150</v>
      </c>
      <c r="C21" s="222">
        <v>500</v>
      </c>
    </row>
    <row r="22" spans="1:3" ht="18.75" customHeight="1" x14ac:dyDescent="0.25">
      <c r="A22" s="241" t="s">
        <v>1135</v>
      </c>
      <c r="B22" s="241"/>
      <c r="C22" s="241"/>
    </row>
    <row r="23" spans="1:3" ht="18.75" customHeight="1" x14ac:dyDescent="0.25">
      <c r="A23" s="200">
        <v>25030</v>
      </c>
      <c r="B23" s="204" t="s">
        <v>1151</v>
      </c>
      <c r="C23" s="222">
        <v>12000</v>
      </c>
    </row>
    <row r="24" spans="1:3" ht="18.75" customHeight="1" x14ac:dyDescent="0.25">
      <c r="A24" s="200">
        <v>25031</v>
      </c>
      <c r="B24" s="204" t="s">
        <v>1152</v>
      </c>
      <c r="C24" s="222">
        <v>15000</v>
      </c>
    </row>
    <row r="25" spans="1:3" ht="37.5" customHeight="1" x14ac:dyDescent="0.25">
      <c r="A25" s="200">
        <v>25032</v>
      </c>
      <c r="B25" s="204" t="s">
        <v>1153</v>
      </c>
      <c r="C25" s="222">
        <v>14000</v>
      </c>
    </row>
    <row r="26" spans="1:3" ht="18.75" customHeight="1" x14ac:dyDescent="0.25">
      <c r="A26" s="241" t="s">
        <v>1136</v>
      </c>
      <c r="B26" s="241"/>
      <c r="C26" s="241"/>
    </row>
    <row r="27" spans="1:3" ht="18.75" customHeight="1" x14ac:dyDescent="0.25">
      <c r="A27" s="200">
        <v>25050</v>
      </c>
      <c r="B27" s="204" t="s">
        <v>1154</v>
      </c>
      <c r="C27" s="222">
        <v>17000</v>
      </c>
    </row>
    <row r="28" spans="1:3" ht="34.5" customHeight="1" x14ac:dyDescent="0.25">
      <c r="A28" s="200">
        <v>25051</v>
      </c>
      <c r="B28" s="204" t="s">
        <v>1155</v>
      </c>
      <c r="C28" s="222">
        <v>11500</v>
      </c>
    </row>
    <row r="29" spans="1:3" ht="36" customHeight="1" x14ac:dyDescent="0.25">
      <c r="A29" s="200">
        <v>25052</v>
      </c>
      <c r="B29" s="204" t="s">
        <v>1156</v>
      </c>
      <c r="C29" s="222">
        <v>19000</v>
      </c>
    </row>
    <row r="30" spans="1:3" ht="39.75" customHeight="1" x14ac:dyDescent="0.25">
      <c r="A30" s="200">
        <v>25053</v>
      </c>
      <c r="B30" s="204" t="s">
        <v>1157</v>
      </c>
      <c r="C30" s="222">
        <v>19500</v>
      </c>
    </row>
    <row r="31" spans="1:3" ht="18.75" customHeight="1" x14ac:dyDescent="0.25">
      <c r="A31" s="200">
        <v>25054</v>
      </c>
      <c r="B31" s="204" t="s">
        <v>1158</v>
      </c>
      <c r="C31" s="222">
        <v>23000</v>
      </c>
    </row>
    <row r="32" spans="1:3" ht="18.75" customHeight="1" x14ac:dyDescent="0.25">
      <c r="A32" s="200">
        <v>25055</v>
      </c>
      <c r="B32" s="204" t="s">
        <v>1159</v>
      </c>
      <c r="C32" s="222">
        <v>30000</v>
      </c>
    </row>
    <row r="33" spans="1:3" ht="18.75" customHeight="1" x14ac:dyDescent="0.25">
      <c r="A33" s="200">
        <v>25056</v>
      </c>
      <c r="B33" s="204" t="s">
        <v>1160</v>
      </c>
      <c r="C33" s="222">
        <v>20000</v>
      </c>
    </row>
    <row r="34" spans="1:3" ht="18.75" customHeight="1" x14ac:dyDescent="0.25">
      <c r="A34" s="200">
        <v>25057</v>
      </c>
      <c r="B34" s="204" t="s">
        <v>1161</v>
      </c>
      <c r="C34" s="222">
        <v>10000</v>
      </c>
    </row>
    <row r="35" spans="1:3" ht="18.75" customHeight="1" x14ac:dyDescent="0.25">
      <c r="A35" s="241" t="s">
        <v>1137</v>
      </c>
      <c r="B35" s="241"/>
      <c r="C35" s="241"/>
    </row>
    <row r="36" spans="1:3" ht="18.75" customHeight="1" x14ac:dyDescent="0.25">
      <c r="A36" s="200">
        <v>25100</v>
      </c>
      <c r="B36" s="204" t="s">
        <v>1162</v>
      </c>
      <c r="C36" s="222">
        <v>330</v>
      </c>
    </row>
    <row r="37" spans="1:3" ht="18.75" customHeight="1" x14ac:dyDescent="0.25">
      <c r="A37" s="200">
        <v>25101</v>
      </c>
      <c r="B37" s="204" t="s">
        <v>1163</v>
      </c>
      <c r="C37" s="222">
        <v>330</v>
      </c>
    </row>
    <row r="38" spans="1:3" ht="18.75" customHeight="1" x14ac:dyDescent="0.25">
      <c r="A38" s="200">
        <v>25102</v>
      </c>
      <c r="B38" s="204" t="s">
        <v>1164</v>
      </c>
      <c r="C38" s="222">
        <v>280</v>
      </c>
    </row>
    <row r="39" spans="1:3" ht="18.75" customHeight="1" x14ac:dyDescent="0.25">
      <c r="A39" s="200">
        <v>25103</v>
      </c>
      <c r="B39" s="204" t="s">
        <v>1165</v>
      </c>
      <c r="C39" s="222">
        <v>280</v>
      </c>
    </row>
    <row r="40" spans="1:3" ht="18.75" customHeight="1" x14ac:dyDescent="0.25">
      <c r="A40" s="241" t="s">
        <v>1138</v>
      </c>
      <c r="B40" s="241"/>
      <c r="C40" s="241"/>
    </row>
    <row r="41" spans="1:3" ht="18.75" customHeight="1" x14ac:dyDescent="0.25">
      <c r="A41" s="200">
        <v>25110</v>
      </c>
      <c r="B41" s="204" t="s">
        <v>1166</v>
      </c>
      <c r="C41" s="222">
        <v>5000</v>
      </c>
    </row>
    <row r="42" spans="1:3" ht="18.75" customHeight="1" x14ac:dyDescent="0.25">
      <c r="A42" s="241" t="s">
        <v>1207</v>
      </c>
      <c r="B42" s="241"/>
      <c r="C42" s="241"/>
    </row>
    <row r="43" spans="1:3" ht="18.75" customHeight="1" x14ac:dyDescent="0.25">
      <c r="A43" s="200">
        <v>25120</v>
      </c>
      <c r="B43" s="204" t="s">
        <v>1167</v>
      </c>
      <c r="C43" s="222">
        <v>1000</v>
      </c>
    </row>
    <row r="44" spans="1:3" ht="41.25" customHeight="1" x14ac:dyDescent="0.25">
      <c r="A44" s="200">
        <v>25121</v>
      </c>
      <c r="B44" s="204" t="s">
        <v>1168</v>
      </c>
      <c r="C44" s="222">
        <v>500</v>
      </c>
    </row>
    <row r="45" spans="1:3" ht="18.75" customHeight="1" x14ac:dyDescent="0.25">
      <c r="A45" s="241" t="s">
        <v>1139</v>
      </c>
      <c r="B45" s="241"/>
      <c r="C45" s="241"/>
    </row>
    <row r="46" spans="1:3" ht="18.75" customHeight="1" x14ac:dyDescent="0.25">
      <c r="A46" s="200">
        <v>25150</v>
      </c>
      <c r="B46" s="204" t="s">
        <v>1169</v>
      </c>
      <c r="C46" s="222">
        <v>3000</v>
      </c>
    </row>
    <row r="47" spans="1:3" ht="18.75" customHeight="1" x14ac:dyDescent="0.25">
      <c r="A47" s="200">
        <v>25151</v>
      </c>
      <c r="B47" s="204" t="s">
        <v>1170</v>
      </c>
      <c r="C47" s="222">
        <v>3000</v>
      </c>
    </row>
    <row r="48" spans="1:3" ht="18.75" customHeight="1" x14ac:dyDescent="0.25">
      <c r="A48" s="200">
        <v>25152</v>
      </c>
      <c r="B48" s="204" t="s">
        <v>1171</v>
      </c>
      <c r="C48" s="222">
        <v>1000</v>
      </c>
    </row>
    <row r="49" spans="1:3" ht="18.75" customHeight="1" x14ac:dyDescent="0.25">
      <c r="A49" s="241" t="s">
        <v>1140</v>
      </c>
      <c r="B49" s="241"/>
      <c r="C49" s="241"/>
    </row>
    <row r="50" spans="1:3" ht="18.75" customHeight="1" x14ac:dyDescent="0.25">
      <c r="A50" s="241" t="s">
        <v>1141</v>
      </c>
      <c r="B50" s="241"/>
      <c r="C50" s="241"/>
    </row>
    <row r="51" spans="1:3" ht="37.5" x14ac:dyDescent="0.25">
      <c r="A51" s="200">
        <v>25200</v>
      </c>
      <c r="B51" s="204" t="s">
        <v>1172</v>
      </c>
      <c r="C51" s="222">
        <v>32000</v>
      </c>
    </row>
    <row r="52" spans="1:3" x14ac:dyDescent="0.25">
      <c r="A52" s="200">
        <v>25201</v>
      </c>
      <c r="B52" s="204" t="s">
        <v>1173</v>
      </c>
      <c r="C52" s="222">
        <v>10000</v>
      </c>
    </row>
    <row r="53" spans="1:3" ht="37.5" x14ac:dyDescent="0.25">
      <c r="A53" s="200">
        <v>25202</v>
      </c>
      <c r="B53" s="204" t="s">
        <v>1174</v>
      </c>
      <c r="C53" s="222">
        <v>8000</v>
      </c>
    </row>
    <row r="54" spans="1:3" ht="37.5" x14ac:dyDescent="0.25">
      <c r="A54" s="200">
        <v>25203</v>
      </c>
      <c r="B54" s="204" t="s">
        <v>1175</v>
      </c>
      <c r="C54" s="222">
        <v>8000</v>
      </c>
    </row>
    <row r="55" spans="1:3" ht="37.5" x14ac:dyDescent="0.25">
      <c r="A55" s="200">
        <v>25204</v>
      </c>
      <c r="B55" s="204" t="s">
        <v>1176</v>
      </c>
      <c r="C55" s="222">
        <v>8000</v>
      </c>
    </row>
    <row r="56" spans="1:3" ht="37.5" x14ac:dyDescent="0.25">
      <c r="A56" s="200">
        <v>25205</v>
      </c>
      <c r="B56" s="204" t="s">
        <v>1177</v>
      </c>
      <c r="C56" s="222">
        <v>15000</v>
      </c>
    </row>
    <row r="57" spans="1:3" ht="37.5" x14ac:dyDescent="0.25">
      <c r="A57" s="200">
        <v>25206</v>
      </c>
      <c r="B57" s="204" t="s">
        <v>1178</v>
      </c>
      <c r="C57" s="222">
        <v>8000</v>
      </c>
    </row>
    <row r="58" spans="1:3" ht="37.5" x14ac:dyDescent="0.25">
      <c r="A58" s="200">
        <v>25207</v>
      </c>
      <c r="B58" s="204" t="s">
        <v>1179</v>
      </c>
      <c r="C58" s="222">
        <v>12000</v>
      </c>
    </row>
    <row r="59" spans="1:3" ht="37.5" x14ac:dyDescent="0.25">
      <c r="A59" s="200">
        <v>25208</v>
      </c>
      <c r="B59" s="204" t="s">
        <v>1180</v>
      </c>
      <c r="C59" s="222">
        <v>8000</v>
      </c>
    </row>
    <row r="60" spans="1:3" ht="37.5" x14ac:dyDescent="0.25">
      <c r="A60" s="200">
        <v>25209</v>
      </c>
      <c r="B60" s="204" t="s">
        <v>1181</v>
      </c>
      <c r="C60" s="222">
        <v>12500</v>
      </c>
    </row>
    <row r="61" spans="1:3" ht="37.5" x14ac:dyDescent="0.25">
      <c r="A61" s="200">
        <v>25210</v>
      </c>
      <c r="B61" s="204" t="s">
        <v>1182</v>
      </c>
      <c r="C61" s="222">
        <v>8000</v>
      </c>
    </row>
    <row r="62" spans="1:3" x14ac:dyDescent="0.25">
      <c r="A62" s="200">
        <v>25211</v>
      </c>
      <c r="B62" s="204" t="s">
        <v>1183</v>
      </c>
      <c r="C62" s="222">
        <v>14000</v>
      </c>
    </row>
    <row r="63" spans="1:3" x14ac:dyDescent="0.25">
      <c r="A63" s="200">
        <v>25212</v>
      </c>
      <c r="B63" s="204" t="s">
        <v>1184</v>
      </c>
      <c r="C63" s="222">
        <v>16000</v>
      </c>
    </row>
    <row r="64" spans="1:3" ht="37.5" x14ac:dyDescent="0.25">
      <c r="A64" s="200">
        <v>25213</v>
      </c>
      <c r="B64" s="204" t="s">
        <v>1185</v>
      </c>
      <c r="C64" s="222">
        <v>22000</v>
      </c>
    </row>
    <row r="65" spans="1:3" ht="37.5" x14ac:dyDescent="0.25">
      <c r="A65" s="200">
        <v>25214</v>
      </c>
      <c r="B65" s="204" t="s">
        <v>1186</v>
      </c>
      <c r="C65" s="222">
        <v>12000</v>
      </c>
    </row>
    <row r="66" spans="1:3" ht="37.5" x14ac:dyDescent="0.25">
      <c r="A66" s="200">
        <v>25215</v>
      </c>
      <c r="B66" s="204" t="s">
        <v>1187</v>
      </c>
      <c r="C66" s="222">
        <v>2500</v>
      </c>
    </row>
    <row r="67" spans="1:3" ht="18.75" customHeight="1" x14ac:dyDescent="0.25">
      <c r="A67" s="241" t="s">
        <v>1142</v>
      </c>
      <c r="B67" s="241"/>
      <c r="C67" s="241"/>
    </row>
    <row r="68" spans="1:3" ht="37.5" x14ac:dyDescent="0.25">
      <c r="A68" s="200">
        <v>25250</v>
      </c>
      <c r="B68" s="204" t="s">
        <v>1172</v>
      </c>
      <c r="C68" s="222">
        <v>70000</v>
      </c>
    </row>
    <row r="69" spans="1:3" ht="37.5" x14ac:dyDescent="0.25">
      <c r="A69" s="200">
        <v>25251</v>
      </c>
      <c r="B69" s="204" t="s">
        <v>1188</v>
      </c>
      <c r="C69" s="222">
        <v>100000</v>
      </c>
    </row>
    <row r="70" spans="1:3" x14ac:dyDescent="0.25">
      <c r="A70" s="200">
        <v>25252</v>
      </c>
      <c r="B70" s="204" t="s">
        <v>1173</v>
      </c>
      <c r="C70" s="222">
        <v>25000</v>
      </c>
    </row>
    <row r="71" spans="1:3" ht="37.5" x14ac:dyDescent="0.25">
      <c r="A71" s="200">
        <v>25253</v>
      </c>
      <c r="B71" s="204" t="s">
        <v>1175</v>
      </c>
      <c r="C71" s="222">
        <v>20000</v>
      </c>
    </row>
    <row r="72" spans="1:3" ht="37.5" x14ac:dyDescent="0.25">
      <c r="A72" s="200">
        <v>25254</v>
      </c>
      <c r="B72" s="204" t="s">
        <v>1174</v>
      </c>
      <c r="C72" s="222">
        <v>18000</v>
      </c>
    </row>
    <row r="73" spans="1:3" ht="37.5" x14ac:dyDescent="0.25">
      <c r="A73" s="200">
        <v>25255</v>
      </c>
      <c r="B73" s="204" t="s">
        <v>1176</v>
      </c>
      <c r="C73" s="222">
        <v>18000</v>
      </c>
    </row>
    <row r="74" spans="1:3" ht="37.5" x14ac:dyDescent="0.25">
      <c r="A74" s="200">
        <v>25256</v>
      </c>
      <c r="B74" s="204" t="s">
        <v>1177</v>
      </c>
      <c r="C74" s="222">
        <v>27000</v>
      </c>
    </row>
    <row r="75" spans="1:3" ht="37.5" x14ac:dyDescent="0.25">
      <c r="A75" s="200">
        <v>25257</v>
      </c>
      <c r="B75" s="204" t="s">
        <v>1178</v>
      </c>
      <c r="C75" s="222">
        <v>20000</v>
      </c>
    </row>
    <row r="76" spans="1:3" ht="37.5" x14ac:dyDescent="0.25">
      <c r="A76" s="200">
        <v>25258</v>
      </c>
      <c r="B76" s="204" t="s">
        <v>1179</v>
      </c>
      <c r="C76" s="222">
        <v>25000</v>
      </c>
    </row>
    <row r="77" spans="1:3" ht="37.5" x14ac:dyDescent="0.25">
      <c r="A77" s="200">
        <v>25259</v>
      </c>
      <c r="B77" s="204" t="s">
        <v>1180</v>
      </c>
      <c r="C77" s="222">
        <v>23000</v>
      </c>
    </row>
    <row r="78" spans="1:3" ht="37.5" x14ac:dyDescent="0.25">
      <c r="A78" s="200">
        <v>25260</v>
      </c>
      <c r="B78" s="204" t="s">
        <v>1189</v>
      </c>
      <c r="C78" s="222">
        <v>28000</v>
      </c>
    </row>
    <row r="79" spans="1:3" ht="37.5" x14ac:dyDescent="0.25">
      <c r="A79" s="200">
        <v>25261</v>
      </c>
      <c r="B79" s="204" t="s">
        <v>1182</v>
      </c>
      <c r="C79" s="222">
        <v>20000</v>
      </c>
    </row>
    <row r="80" spans="1:3" x14ac:dyDescent="0.25">
      <c r="A80" s="200">
        <v>25262</v>
      </c>
      <c r="B80" s="204" t="s">
        <v>1183</v>
      </c>
      <c r="C80" s="222">
        <v>25000</v>
      </c>
    </row>
    <row r="81" spans="1:3" ht="37.5" x14ac:dyDescent="0.25">
      <c r="A81" s="200">
        <v>25263</v>
      </c>
      <c r="B81" s="204" t="s">
        <v>1186</v>
      </c>
      <c r="C81" s="222">
        <v>25000</v>
      </c>
    </row>
    <row r="82" spans="1:3" ht="37.5" x14ac:dyDescent="0.25">
      <c r="A82" s="200">
        <v>25264</v>
      </c>
      <c r="B82" s="204" t="s">
        <v>1187</v>
      </c>
      <c r="C82" s="222">
        <v>3000</v>
      </c>
    </row>
    <row r="83" spans="1:3" ht="18.75" customHeight="1" x14ac:dyDescent="0.25">
      <c r="A83" s="241" t="s">
        <v>1143</v>
      </c>
      <c r="B83" s="241"/>
      <c r="C83" s="241"/>
    </row>
    <row r="84" spans="1:3" ht="18.75" customHeight="1" x14ac:dyDescent="0.25">
      <c r="A84" s="200">
        <v>25300</v>
      </c>
      <c r="B84" s="204" t="s">
        <v>1190</v>
      </c>
      <c r="C84" s="222">
        <v>10000</v>
      </c>
    </row>
    <row r="85" spans="1:3" ht="18.75" customHeight="1" x14ac:dyDescent="0.25">
      <c r="A85" s="200">
        <v>25301</v>
      </c>
      <c r="B85" s="204" t="s">
        <v>1191</v>
      </c>
      <c r="C85" s="222">
        <v>6000</v>
      </c>
    </row>
    <row r="86" spans="1:3" ht="18.75" customHeight="1" x14ac:dyDescent="0.25">
      <c r="A86" s="200">
        <v>25302</v>
      </c>
      <c r="B86" s="204" t="s">
        <v>1192</v>
      </c>
      <c r="C86" s="222">
        <v>7000</v>
      </c>
    </row>
    <row r="87" spans="1:3" ht="18.75" customHeight="1" x14ac:dyDescent="0.25">
      <c r="A87" s="200">
        <v>25303</v>
      </c>
      <c r="B87" s="204" t="s">
        <v>1193</v>
      </c>
      <c r="C87" s="222">
        <v>500</v>
      </c>
    </row>
    <row r="88" spans="1:3" ht="18.75" customHeight="1" x14ac:dyDescent="0.25">
      <c r="A88" s="200">
        <v>25304</v>
      </c>
      <c r="B88" s="204" t="s">
        <v>1194</v>
      </c>
      <c r="C88" s="222">
        <v>2000</v>
      </c>
    </row>
    <row r="89" spans="1:3" ht="18.75" customHeight="1" x14ac:dyDescent="0.25">
      <c r="A89" s="200">
        <v>25305</v>
      </c>
      <c r="B89" s="204" t="s">
        <v>1195</v>
      </c>
      <c r="C89" s="222">
        <v>2000</v>
      </c>
    </row>
    <row r="90" spans="1:3" ht="18.75" customHeight="1" x14ac:dyDescent="0.25">
      <c r="A90" s="200">
        <v>25306</v>
      </c>
      <c r="B90" s="204" t="s">
        <v>1196</v>
      </c>
      <c r="C90" s="222">
        <v>7000</v>
      </c>
    </row>
    <row r="91" spans="1:3" ht="18.75" customHeight="1" x14ac:dyDescent="0.25">
      <c r="A91" s="200">
        <v>25307</v>
      </c>
      <c r="B91" s="204" t="s">
        <v>1197</v>
      </c>
      <c r="C91" s="222">
        <v>5000</v>
      </c>
    </row>
    <row r="92" spans="1:3" ht="18.75" customHeight="1" x14ac:dyDescent="0.25">
      <c r="A92" s="200">
        <v>25308</v>
      </c>
      <c r="B92" s="204" t="s">
        <v>1198</v>
      </c>
      <c r="C92" s="222">
        <v>3500</v>
      </c>
    </row>
    <row r="93" spans="1:3" ht="18.75" customHeight="1" x14ac:dyDescent="0.25">
      <c r="A93" s="200">
        <v>25309</v>
      </c>
      <c r="B93" s="204" t="s">
        <v>1199</v>
      </c>
      <c r="C93" s="222">
        <v>5000</v>
      </c>
    </row>
    <row r="94" spans="1:3" ht="18.75" customHeight="1" x14ac:dyDescent="0.25">
      <c r="A94" s="200">
        <v>25310</v>
      </c>
      <c r="B94" s="204" t="s">
        <v>1200</v>
      </c>
      <c r="C94" s="222">
        <v>10000</v>
      </c>
    </row>
    <row r="95" spans="1:3" ht="18.75" customHeight="1" x14ac:dyDescent="0.25">
      <c r="A95" s="241" t="s">
        <v>1144</v>
      </c>
      <c r="B95" s="241"/>
      <c r="C95" s="241"/>
    </row>
    <row r="96" spans="1:3" ht="18.75" customHeight="1" x14ac:dyDescent="0.25">
      <c r="A96" s="200">
        <v>25350</v>
      </c>
      <c r="B96" s="204" t="s">
        <v>1201</v>
      </c>
      <c r="C96" s="222">
        <v>350</v>
      </c>
    </row>
    <row r="97" spans="1:3" ht="18.75" customHeight="1" x14ac:dyDescent="0.25">
      <c r="A97" s="200">
        <v>25351</v>
      </c>
      <c r="B97" s="204" t="s">
        <v>1202</v>
      </c>
      <c r="C97" s="222">
        <v>250</v>
      </c>
    </row>
    <row r="98" spans="1:3" ht="18.75" customHeight="1" x14ac:dyDescent="0.25">
      <c r="A98" s="200">
        <v>25352</v>
      </c>
      <c r="B98" s="204" t="s">
        <v>1203</v>
      </c>
      <c r="C98" s="222">
        <v>200</v>
      </c>
    </row>
    <row r="99" spans="1:3" ht="18.75" customHeight="1" x14ac:dyDescent="0.25">
      <c r="A99" s="200">
        <v>25353</v>
      </c>
      <c r="B99" s="204" t="s">
        <v>1204</v>
      </c>
      <c r="C99" s="222">
        <v>150</v>
      </c>
    </row>
    <row r="100" spans="1:3" ht="18.75" customHeight="1" x14ac:dyDescent="0.25">
      <c r="A100" s="200">
        <v>25354</v>
      </c>
      <c r="B100" s="204" t="s">
        <v>1205</v>
      </c>
      <c r="C100" s="222">
        <v>125</v>
      </c>
    </row>
    <row r="101" spans="1:3" ht="18.75" customHeight="1" x14ac:dyDescent="0.25">
      <c r="A101" s="200">
        <v>25355</v>
      </c>
      <c r="B101" s="204" t="s">
        <v>1206</v>
      </c>
      <c r="C101" s="222">
        <v>100</v>
      </c>
    </row>
    <row r="102" spans="1:3" ht="18.75" customHeight="1" x14ac:dyDescent="0.25">
      <c r="A102" s="218"/>
      <c r="B102" s="218"/>
      <c r="C102" s="218"/>
    </row>
    <row r="103" spans="1:3" ht="18.75" customHeight="1" x14ac:dyDescent="0.25">
      <c r="A103" s="218"/>
      <c r="B103" s="218"/>
      <c r="C103" s="218"/>
    </row>
    <row r="104" spans="1:3" ht="18.75" customHeight="1" x14ac:dyDescent="0.25">
      <c r="A104" s="218"/>
      <c r="B104" s="218"/>
      <c r="C104" s="218"/>
    </row>
    <row r="105" spans="1:3" ht="18.75" customHeight="1" x14ac:dyDescent="0.25">
      <c r="A105" s="218"/>
      <c r="B105" s="218"/>
      <c r="C105" s="218"/>
    </row>
    <row r="106" spans="1:3" ht="18.75" customHeight="1" x14ac:dyDescent="0.25">
      <c r="A106" s="218"/>
      <c r="B106" s="218"/>
      <c r="C106" s="218"/>
    </row>
    <row r="107" spans="1:3" ht="18.75" customHeight="1" x14ac:dyDescent="0.25">
      <c r="A107" s="218"/>
      <c r="B107" s="218"/>
      <c r="C107" s="218"/>
    </row>
    <row r="108" spans="1:3" ht="18.75" customHeight="1" x14ac:dyDescent="0.25">
      <c r="A108" s="218"/>
      <c r="B108" s="218"/>
      <c r="C108" s="218"/>
    </row>
    <row r="109" spans="1:3" ht="18.75" customHeight="1" x14ac:dyDescent="0.25">
      <c r="A109" s="218"/>
      <c r="B109" s="218"/>
      <c r="C109" s="218"/>
    </row>
    <row r="110" spans="1:3" ht="18.75" customHeight="1" x14ac:dyDescent="0.25">
      <c r="A110" s="218"/>
      <c r="B110" s="218"/>
      <c r="C110" s="218"/>
    </row>
    <row r="111" spans="1:3" ht="18.75" customHeight="1" x14ac:dyDescent="0.25">
      <c r="A111" s="218"/>
      <c r="B111" s="218"/>
      <c r="C111" s="218"/>
    </row>
    <row r="112" spans="1:3" ht="18.75" customHeight="1" x14ac:dyDescent="0.25">
      <c r="A112" s="218"/>
      <c r="B112" s="218"/>
      <c r="C112" s="218"/>
    </row>
    <row r="113" s="218" customFormat="1" ht="18.75" customHeight="1" x14ac:dyDescent="0.25"/>
    <row r="114" s="218" customFormat="1" ht="18.75" customHeight="1" x14ac:dyDescent="0.25"/>
    <row r="115" s="218" customFormat="1" ht="18.75" customHeight="1" x14ac:dyDescent="0.25"/>
    <row r="116" s="218" customFormat="1" ht="18.75" customHeight="1" x14ac:dyDescent="0.25"/>
    <row r="117" s="218" customFormat="1" ht="18.75" customHeight="1" x14ac:dyDescent="0.25"/>
    <row r="118" s="218" customFormat="1" ht="18.75" customHeight="1" x14ac:dyDescent="0.25"/>
    <row r="119" s="218" customFormat="1" ht="18.75" customHeight="1" x14ac:dyDescent="0.25"/>
    <row r="120" s="218" customFormat="1" ht="18.75" customHeight="1" x14ac:dyDescent="0.25"/>
    <row r="121" s="218" customFormat="1" ht="18.75" customHeight="1" x14ac:dyDescent="0.25"/>
    <row r="122" s="218" customFormat="1" ht="18.75" customHeight="1" x14ac:dyDescent="0.25"/>
    <row r="123" s="218" customFormat="1" ht="18.75" customHeight="1" x14ac:dyDescent="0.25"/>
    <row r="124" s="218" customFormat="1" ht="18.75" customHeight="1" x14ac:dyDescent="0.25"/>
    <row r="125" s="218" customFormat="1" ht="18.75" customHeight="1" x14ac:dyDescent="0.25"/>
    <row r="126" s="218" customFormat="1" ht="18.75" customHeight="1" x14ac:dyDescent="0.25"/>
    <row r="127" s="218" customFormat="1" ht="18.75" customHeight="1" x14ac:dyDescent="0.25"/>
    <row r="128" s="218" customFormat="1" ht="18.75" customHeight="1" x14ac:dyDescent="0.25"/>
    <row r="129" s="218" customFormat="1" ht="18.75" customHeight="1" x14ac:dyDescent="0.25"/>
    <row r="130" s="218" customFormat="1" ht="18.75" customHeight="1" x14ac:dyDescent="0.25"/>
    <row r="131" s="218" customFormat="1" ht="18.75" customHeight="1" x14ac:dyDescent="0.25"/>
    <row r="132" s="218" customFormat="1" ht="18.75" customHeight="1" x14ac:dyDescent="0.25"/>
    <row r="133" s="218" customFormat="1" ht="18.75" customHeight="1" x14ac:dyDescent="0.25"/>
    <row r="134" s="218" customFormat="1" ht="18.75" customHeight="1" x14ac:dyDescent="0.25"/>
    <row r="135" s="218" customFormat="1" ht="18.75" customHeight="1" x14ac:dyDescent="0.25"/>
    <row r="136" s="218" customFormat="1" ht="18.75" customHeight="1" x14ac:dyDescent="0.25"/>
    <row r="137" s="218" customFormat="1" ht="18.75" customHeight="1" x14ac:dyDescent="0.25"/>
    <row r="138" s="218" customFormat="1" ht="18.75" customHeight="1" x14ac:dyDescent="0.25"/>
    <row r="139" s="218" customFormat="1" ht="18.75" customHeight="1" x14ac:dyDescent="0.25"/>
    <row r="140" s="218" customFormat="1" ht="18.75" customHeight="1" x14ac:dyDescent="0.25"/>
    <row r="141" s="218" customFormat="1" ht="18.75" customHeight="1" x14ac:dyDescent="0.25"/>
    <row r="142" s="218" customFormat="1" ht="18.75" customHeight="1" x14ac:dyDescent="0.25"/>
  </sheetData>
  <mergeCells count="22">
    <mergeCell ref="A95:C95"/>
    <mergeCell ref="A2:C2"/>
    <mergeCell ref="A3:C3"/>
    <mergeCell ref="A22:C22"/>
    <mergeCell ref="A26:C26"/>
    <mergeCell ref="A35:C35"/>
    <mergeCell ref="A40:C40"/>
    <mergeCell ref="A42:C42"/>
    <mergeCell ref="A45:C45"/>
    <mergeCell ref="A14:C14"/>
    <mergeCell ref="A15:C15"/>
    <mergeCell ref="A7:C7"/>
    <mergeCell ref="A8:C9"/>
    <mergeCell ref="A10:C10"/>
    <mergeCell ref="A12:A13"/>
    <mergeCell ref="B12:B13"/>
    <mergeCell ref="A1:C1"/>
    <mergeCell ref="A49:C49"/>
    <mergeCell ref="A50:C50"/>
    <mergeCell ref="A67:C67"/>
    <mergeCell ref="A83:C83"/>
    <mergeCell ref="C12:C13"/>
  </mergeCells>
  <pageMargins left="0.70866141732283472" right="0.19685039370078741" top="0.74803149606299213" bottom="0.74803149606299213" header="0.31496062992125984" footer="0.31496062992125984"/>
  <pageSetup paperSize="9" scale="87" orientation="portrait" r:id="rId1"/>
  <colBreaks count="1" manualBreakCount="1">
    <brk id="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5</vt:i4>
      </vt:variant>
    </vt:vector>
  </HeadingPairs>
  <TitlesOfParts>
    <vt:vector size="9" baseType="lpstr">
      <vt:lpstr>Лист1</vt:lpstr>
      <vt:lpstr>Физ юр лица 72ОД</vt:lpstr>
      <vt:lpstr>ИТОГ</vt:lpstr>
      <vt:lpstr>Косметология 2912-6-ОД</vt:lpstr>
      <vt:lpstr>ИТОГ!Заголовки_для_печати</vt:lpstr>
      <vt:lpstr>'Физ юр лица 72ОД'!Заголовки_для_печати</vt:lpstr>
      <vt:lpstr>ИТОГ!Область_печати</vt:lpstr>
      <vt:lpstr>'Косметология 2912-6-ОД'!Область_печати</vt:lpstr>
      <vt:lpstr>'Физ юр лица 72ОД'!Область_печати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Илья Малярчук</dc:creator>
  <cp:lastModifiedBy>44 кабинет</cp:lastModifiedBy>
  <cp:lastPrinted>2020-12-21T15:02:53Z</cp:lastPrinted>
  <dcterms:created xsi:type="dcterms:W3CDTF">2018-11-12T08:17:15Z</dcterms:created>
  <dcterms:modified xsi:type="dcterms:W3CDTF">2021-06-02T09:58:02Z</dcterms:modified>
</cp:coreProperties>
</file>